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183" documentId="13_ncr:1_{DEB8B7A6-0532-423A-AA51-89FEC446113A}" xr6:coauthVersionLast="47" xr6:coauthVersionMax="47" xr10:uidLastSave="{802573DE-70C9-4865-9625-DD8B8AC04AD6}"/>
  <bookViews>
    <workbookView xWindow="-120" yWindow="-120" windowWidth="25440" windowHeight="15270" tabRatio="792" xr2:uid="{00000000-000D-0000-FFFF-FFFF00000000}"/>
  </bookViews>
  <sheets>
    <sheet name="TERCER TRIMESTRE 2026" sheetId="2" r:id="rId1"/>
  </sheets>
  <definedNames>
    <definedName name="_xlnm._FilterDatabase" localSheetId="0" hidden="1">'TERCER TRIMESTRE 2026'!$E$1:$E$571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4" i="2" l="1"/>
  <c r="I24" i="2"/>
  <c r="I68" i="2"/>
  <c r="I67" i="2"/>
  <c r="I66" i="2"/>
  <c r="I65" i="2"/>
  <c r="I64" i="2"/>
  <c r="I63" i="2"/>
  <c r="I62" i="2"/>
  <c r="I61" i="2"/>
  <c r="I59" i="2"/>
  <c r="I58" i="2"/>
  <c r="I57" i="2"/>
  <c r="I56" i="2"/>
  <c r="I55"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3" i="2"/>
  <c r="I22" i="2"/>
  <c r="I21" i="2"/>
  <c r="I20" i="2"/>
  <c r="I19" i="2"/>
  <c r="I18" i="2"/>
  <c r="I17" i="2"/>
  <c r="I16" i="2"/>
  <c r="I15" i="2"/>
  <c r="I14" i="2"/>
  <c r="I13" i="2"/>
  <c r="I12" i="2"/>
  <c r="I11" i="2"/>
  <c r="I10" i="2"/>
  <c r="I9" i="2"/>
  <c r="I8" i="2"/>
  <c r="I7" i="2"/>
  <c r="I6" i="2"/>
  <c r="I5" i="2"/>
  <c r="I4" i="2"/>
  <c r="G3" i="2"/>
  <c r="I3" i="2" s="1"/>
  <c r="I2" i="2"/>
</calcChain>
</file>

<file path=xl/sharedStrings.xml><?xml version="1.0" encoding="utf-8"?>
<sst xmlns="http://schemas.openxmlformats.org/spreadsheetml/2006/main" count="406" uniqueCount="335">
  <si>
    <t>Nº EXPEDIENTE</t>
  </si>
  <si>
    <t>TIPO DE CONTRATO</t>
  </si>
  <si>
    <t>OBJETO DEL CONTRATO</t>
  </si>
  <si>
    <t>CLASIFICACIÓN CPV</t>
  </si>
  <si>
    <t>NOMBRE ADJUDICATARIO</t>
  </si>
  <si>
    <t>CIF ADJUDICATARIO</t>
  </si>
  <si>
    <t>PRECIO CON IMPUESTOS</t>
  </si>
  <si>
    <t>PRECIO SIN IMPUESTOS</t>
  </si>
  <si>
    <t>IMPUESTOS</t>
  </si>
  <si>
    <t>Nº DE OFERTAS RECIBIDAS</t>
  </si>
  <si>
    <t>FECHA APROBACIÓN DEL GASTO</t>
  </si>
  <si>
    <t>PLAZO EJECUCIÓN (MESES)</t>
  </si>
  <si>
    <t>SUMINISTRO</t>
  </si>
  <si>
    <t>CANTILLANA CANARIAS, S.L.</t>
  </si>
  <si>
    <t>B38101507</t>
  </si>
  <si>
    <t xml:space="preserve">18830000-6 </t>
  </si>
  <si>
    <t>FERRETERIA FERREDIAZ, S.L.</t>
  </si>
  <si>
    <t>B38500286</t>
  </si>
  <si>
    <t>SERVICIOS</t>
  </si>
  <si>
    <t xml:space="preserve">79212000-3 </t>
  </si>
  <si>
    <t>BOLSA DE AGUAS DE TENERIFE, S.A.</t>
  </si>
  <si>
    <t>A38003844</t>
  </si>
  <si>
    <t>A38024907</t>
  </si>
  <si>
    <t xml:space="preserve">22121000-4 </t>
  </si>
  <si>
    <t>ENTIDAD NACIONAL DE ACREDITACIÓN (ENAC)</t>
  </si>
  <si>
    <t>G78373214</t>
  </si>
  <si>
    <t xml:space="preserve">33696300-8 </t>
  </si>
  <si>
    <t>Recogida selectiva de residuos citotóxicos generados por la actividad de I+D del Área de Genómica.</t>
  </si>
  <si>
    <t xml:space="preserve">90520000-8 </t>
  </si>
  <si>
    <t>URBASER, S.A.</t>
  </si>
  <si>
    <t>A79524054</t>
  </si>
  <si>
    <t xml:space="preserve">48218000-9 </t>
  </si>
  <si>
    <t>15981000-8,15981100-9</t>
  </si>
  <si>
    <t>CLM REFORMAS Y MANTENIMIENTOS, S.L.</t>
  </si>
  <si>
    <t>B72907348</t>
  </si>
  <si>
    <t xml:space="preserve">09134100-8 </t>
  </si>
  <si>
    <t>SUMINISTROS INSULARES COMBUSTIBLE OCEANO</t>
  </si>
  <si>
    <t>B38447058</t>
  </si>
  <si>
    <t xml:space="preserve">44316400-2 </t>
  </si>
  <si>
    <t>B35549526</t>
  </si>
  <si>
    <t xml:space="preserve">35125100-7 </t>
  </si>
  <si>
    <t>B82387572</t>
  </si>
  <si>
    <t>OPENROUTER, INC</t>
  </si>
  <si>
    <t>92-3594255</t>
  </si>
  <si>
    <t>BINARY SYSTEM, S.L.</t>
  </si>
  <si>
    <t>B38350260</t>
  </si>
  <si>
    <t>ITER-ADM-2026-07</t>
  </si>
  <si>
    <t xml:space="preserve">Calzado de uso profesional para el personal de ITER. </t>
  </si>
  <si>
    <t>ITER-ADM-2026-08</t>
  </si>
  <si>
    <t>Curso de PRL para Directivos de empresas.</t>
  </si>
  <si>
    <t>80330000-6,80510000-2</t>
  </si>
  <si>
    <t>QUIRON PREVENCIÓN S.L.U.</t>
  </si>
  <si>
    <t>B64076482</t>
  </si>
  <si>
    <t>ITER-ADM-2026-09</t>
  </si>
  <si>
    <t>Consultoría especializada para la realización de un estudio de valoración del correcto encuadramiento profesional de nueve (9) puestos de trabajo de ITER.</t>
  </si>
  <si>
    <t>79414000-9,85312320-8</t>
  </si>
  <si>
    <t>NUEVOS TIEMPOS CONSULTORES, S.L.</t>
  </si>
  <si>
    <t>B47742143</t>
  </si>
  <si>
    <t>ITER-ADM-2026-10</t>
  </si>
  <si>
    <t>Gestión integral de los procesos selectivos de Director/a de Área de Servicios Generales, Director/a de Área de Energía y Sostenibilidad y Director/a de Área de Operaciones.</t>
  </si>
  <si>
    <t xml:space="preserve">79635000-4 </t>
  </si>
  <si>
    <t>DREAM TEAM EXECUTIVE SEARCH</t>
  </si>
  <si>
    <t>B38744231</t>
  </si>
  <si>
    <t>ITER-ADM-2026-11</t>
  </si>
  <si>
    <t>Catering para el personal con motivo de un evento</t>
  </si>
  <si>
    <t xml:space="preserve">55520000-1 </t>
  </si>
  <si>
    <t>SILCAR ALIMENTACIÓN, S.L.U.</t>
  </si>
  <si>
    <t>B38806360</t>
  </si>
  <si>
    <t>ITER-AS-2026-11</t>
  </si>
  <si>
    <t>71356000-8,71410000-5</t>
  </si>
  <si>
    <t>FERNANDO ARROYO SÁNCHEZ</t>
  </si>
  <si>
    <t>XXX928XXX</t>
  </si>
  <si>
    <t>ITER-AS-2026-12</t>
  </si>
  <si>
    <t>Señalización vial horizontal y colocación de captafaros en las vías de acceso, desde la garita hasta el edificio principal y el centro de visitantes, y zonas de estacionamiento del ITER.</t>
  </si>
  <si>
    <t xml:space="preserve">45316000-5 </t>
  </si>
  <si>
    <t>SEÑALIZACIONES BAHILLO, S.L.</t>
  </si>
  <si>
    <t>B35461813</t>
  </si>
  <si>
    <t>ITER-AS-2026-13</t>
  </si>
  <si>
    <t>Jardinería y recualificación paisajística en tres espacios del municipio de Ribeira Grande de Santiago, en el marco del proyecto RENATURMAC, incluyendo la preparación del terreno, plantación de especies vegetales, instalación de sistemas de riego, acabados y entrega final de los espacios en condiciones óptimas de uso.</t>
  </si>
  <si>
    <t xml:space="preserve">71421000-5 </t>
  </si>
  <si>
    <t>HYDROMETRIA</t>
  </si>
  <si>
    <t>ITER-AS-2026-14</t>
  </si>
  <si>
    <t>Dos (2) tubos de aluminio de seis (6) metros para colocar a modo de sócalo en la vivienda 21 La Religa.</t>
  </si>
  <si>
    <t>14721000-1, 44164310-3</t>
  </si>
  <si>
    <t>ALUMINIOS CÁNDIDO, S.A.U.</t>
  </si>
  <si>
    <t>A38043758</t>
  </si>
  <si>
    <t>ITER-AS-2026-15</t>
  </si>
  <si>
    <t>Materiales de fibra óptica monomodo, elementos de conexión y accesorios de microducto para la renovación, prolongación y mejora de la red de comunicaciones que conecta el Centro D‑Alix, el Centro de Visitantes y las viviendas bioclimáticas.</t>
  </si>
  <si>
    <t>32562100-1,32562000-0,32562300-3</t>
  </si>
  <si>
    <t>TECNOLOGÍAS Y TELECOMUNICACIONES DEL CANTÁBRICO, S.L.</t>
  </si>
  <si>
    <t>B67978999</t>
  </si>
  <si>
    <t>ITER-DIF-2026-10</t>
  </si>
  <si>
    <t>Diseño e implementación de acciones de sensibilización sobre buenas prácticas en el uso de recursos naturales en áreas protegidas (Santiago – Cabo Verde)</t>
  </si>
  <si>
    <t xml:space="preserve">80540000-1 </t>
  </si>
  <si>
    <t>CLEMENTINA BATISTA DE JESUS FURTADO</t>
  </si>
  <si>
    <t>ITER-DIF-2026-11</t>
  </si>
  <si>
    <t>Diseño, producción e implementación de contenidos interpretativos y señalética del circuito Ribeira de São Miguel–Serra Malagueta</t>
  </si>
  <si>
    <t>45316200-7,45316000-5</t>
  </si>
  <si>
    <t>KONSTURVIDA</t>
  </si>
  <si>
    <t>ITER-DIF-2026-12</t>
  </si>
  <si>
    <t>Consultoría técnica para la modernización y digitalización del Centro de Visitantes.</t>
  </si>
  <si>
    <t xml:space="preserve">72224000-1 </t>
  </si>
  <si>
    <t>EVE MUSEOS E INNOVACION, S.L.</t>
  </si>
  <si>
    <t>B19964501</t>
  </si>
  <si>
    <t>ITER-EOL-2026-06</t>
  </si>
  <si>
    <t xml:space="preserve">Inspección técnica de la celda de 30 kV en la subestación de promotores de PPEE 66/30/20 kV Granadilla-Abona y campaña de ensayos eléctricos de los circuitos de MT del PE Complejo Medioambiental de Arico. </t>
  </si>
  <si>
    <t xml:space="preserve">71630000-3 </t>
  </si>
  <si>
    <t>AMMETRONIC 96, S.L.</t>
  </si>
  <si>
    <t>B35449685</t>
  </si>
  <si>
    <t>ITER-FOT-2026-59</t>
  </si>
  <si>
    <t>Material eléctrico.</t>
  </si>
  <si>
    <t xml:space="preserve">31221000-1,31680000-6,31224300-5 </t>
  </si>
  <si>
    <t>COMERCIAL ELECTRICA CANARIAS, S.A.</t>
  </si>
  <si>
    <t>ITER-FOT-2026-60</t>
  </si>
  <si>
    <t>Material eléctrico para la instalación de puesta a tierra del campo solar fotovoltaico del proyecto FOTOBAT 5+5.</t>
  </si>
  <si>
    <t>31320000-5,31321000-2,31680000-6</t>
  </si>
  <si>
    <t>DIEXFE, S.L.</t>
  </si>
  <si>
    <t>B15053952</t>
  </si>
  <si>
    <t>ITER-FOT-2026-61</t>
  </si>
  <si>
    <t>Material eléctrico para su uso como material de stock y uso diario en el mantenimiento de las plantas fotovoltaicas.</t>
  </si>
  <si>
    <t>31680000-6,31681400-7</t>
  </si>
  <si>
    <t>ITER-FOT-2026-62</t>
  </si>
  <si>
    <t>Ensayos y verificaciones eléctricas sobre una terna de cables de media tensión 20 kV.</t>
  </si>
  <si>
    <t>71630000-3,71632000-7</t>
  </si>
  <si>
    <t>ITER-FOT-2026-63</t>
  </si>
  <si>
    <t>OBRAS</t>
  </si>
  <si>
    <t>45100000-8,45111200-0,45112500-0</t>
  </si>
  <si>
    <t>YURENA CANDELARIA JEREZ VERA</t>
  </si>
  <si>
    <t>78720662B</t>
  </si>
  <si>
    <t>ITER-FOT-2026-66</t>
  </si>
  <si>
    <t>Material de fontanería para la conexión de la bomba del depósito de 25.000 litros nuevo instalado en Finca Verde, para dar servicio de agua no potable</t>
  </si>
  <si>
    <t>44115210-4,42130000-9,44163160-9</t>
  </si>
  <si>
    <t>FONTANERIA Y CALOR, S.L.</t>
  </si>
  <si>
    <t>B38874525</t>
  </si>
  <si>
    <t>ITER-FOT-2026-68</t>
  </si>
  <si>
    <t>Trabajos de desbroce de sobrecrecimiento de vegetación y retirada de los residuos generados, en las plantas fotovoltaicas de Icor cuya Operación y Mantenimiento actualmente gestiona ITER.</t>
  </si>
  <si>
    <t>45111220-6,77312000-0,77312100-1</t>
  </si>
  <si>
    <t>ENVERA EMPLEO SLU</t>
  </si>
  <si>
    <t>B86363603</t>
  </si>
  <si>
    <t>ITER-FOT-2026-69</t>
  </si>
  <si>
    <t>Adecuación de un nuevo punto de conexión a la red eléctrica destinado a independizar los consumos energéticos de ITER.</t>
  </si>
  <si>
    <t>45310000-3,45315300-1</t>
  </si>
  <si>
    <t>EDISTRIUCIÓN REDES DIGITALES, S.L.</t>
  </si>
  <si>
    <t>B82846817</t>
  </si>
  <si>
    <t>Obras de acondicionamiento de una parcela en las instalaciones de ITER, para posibilitar el traslado y posterior reinstalación y reconexión de la Planta Fotovoltaica Piloto de 100 kW.</t>
  </si>
  <si>
    <t>ITER-GEN-2026-27</t>
  </si>
  <si>
    <t>Formación especializada en la norma técnica UNE-EN ISO/IEC 17025 del personal del Área de Genómica</t>
  </si>
  <si>
    <t>80510000-2,80531200-7,80570000-0</t>
  </si>
  <si>
    <t>ITER-GEN-2026-28</t>
  </si>
  <si>
    <t>ELSEVIER BV</t>
  </si>
  <si>
    <t>NL005033019B01</t>
  </si>
  <si>
    <t>ITER-GEN-2026-29</t>
  </si>
  <si>
    <t xml:space="preserve">33696500-0 </t>
  </si>
  <si>
    <t>MONTAJES Y EQUIPAMIENTOS DE LABORATORIOS CANARIAS, S.L.U,</t>
  </si>
  <si>
    <t>ITER-GEN-2026-30</t>
  </si>
  <si>
    <t>Quince (15) bolsas de veinticinco (25) unidades de tubos COVARIS microtube-50 AFA fiber screw-cap case.</t>
  </si>
  <si>
    <t xml:space="preserve">33192500-7 </t>
  </si>
  <si>
    <t>BIOMOL, S.L.</t>
  </si>
  <si>
    <t>B41533845</t>
  </si>
  <si>
    <t>ITER-GEN-2026-31</t>
  </si>
  <si>
    <t>Reactivos para el bioanalizador Agilent 4200 TapeStation del Laboratorio de Genómica del ITER.</t>
  </si>
  <si>
    <t>AGILENT TECHNOLOGIES, SU</t>
  </si>
  <si>
    <t>B86907128</t>
  </si>
  <si>
    <t>ITER-GEN-2026-32</t>
  </si>
  <si>
    <t>Un (1) disco duro NVMe para el ordenador de control del bioanalizador AGILENT 4200 TapeStation del Laboratorio de Genómica.</t>
  </si>
  <si>
    <t>30233132-5,30233100-2</t>
  </si>
  <si>
    <t>ITER-GEN-2026-33</t>
  </si>
  <si>
    <t>Auditoría del proyecto de I+D “Servicio de Análisis Masivo de Datos Genómicos (SAMDG)” correspondiente al periodo de ejecución del 01/01/2025 al 30/06/2026.</t>
  </si>
  <si>
    <t>BDO AUDITORES, S.L.P.</t>
  </si>
  <si>
    <t>ITER-GEN-2026-34</t>
  </si>
  <si>
    <t xml:space="preserve">30233132-5 </t>
  </si>
  <si>
    <t>ITER-GEN-2026-35</t>
  </si>
  <si>
    <t>ITER-INF-2026-10</t>
  </si>
  <si>
    <t>VIMEO, LCC</t>
  </si>
  <si>
    <t>ITER-INF-2026-11</t>
  </si>
  <si>
    <t>Tres (3) actuadores de las válvulas de 3 vías de las CRAH’s en Centro D-ALiX.</t>
  </si>
  <si>
    <t xml:space="preserve">31131100-4 </t>
  </si>
  <si>
    <t>SCHNEIDER ELECTRIC IT SPAIN, S.L.</t>
  </si>
  <si>
    <t>B60768512</t>
  </si>
  <si>
    <t>ITER-INF-2026-12</t>
  </si>
  <si>
    <t>Consultoría funcional, para la configuración y puesta en marcha del ERP Microsoft Dynamics 365 Business Central.</t>
  </si>
  <si>
    <t>72100000-6,72220000-3,72246000-1</t>
  </si>
  <si>
    <t>CANARIAS TECNOLÓGICA Y SISTEMAS DE INFORMACIÓN 2013, S.L.</t>
  </si>
  <si>
    <t>B76169945</t>
  </si>
  <si>
    <t>ITER-ING-2026-31</t>
  </si>
  <si>
    <t>Cuatro (4) impresoras multifunción.</t>
  </si>
  <si>
    <t>30232110-8,30121100-4</t>
  </si>
  <si>
    <t>MERCURY INFOTEL</t>
  </si>
  <si>
    <t>B38566402</t>
  </si>
  <si>
    <t>ITER-ING-2026-32</t>
  </si>
  <si>
    <t>Material de telecomunicaciones para la instalación en la red interna de ITER</t>
  </si>
  <si>
    <t>32500000-8,31111000-7</t>
  </si>
  <si>
    <t>ANVIMUR TELECOMUNICACIONES, S.L.</t>
  </si>
  <si>
    <t>B30138754</t>
  </si>
  <si>
    <t>ITER-ING-2026-33</t>
  </si>
  <si>
    <t>Cuatro (4) sondas reguladoras de temperatura para las enfriadoras del Data Center Dalix.</t>
  </si>
  <si>
    <t xml:space="preserve">42131130-6 </t>
  </si>
  <si>
    <t>SALVADOR ESCODA, S.A.</t>
  </si>
  <si>
    <t>A08710006</t>
  </si>
  <si>
    <t>ITER-ING-2026-34</t>
  </si>
  <si>
    <t>Consultoría especializada para el diseño, implantación y certificación de un Sistema de Gestión de Seguridad de la Información (SGSI) conforme a la norma ISO/IEC 27001.</t>
  </si>
  <si>
    <t>72220000-3,79417000-0</t>
  </si>
  <si>
    <t>ONECYBERSEC, S.L.</t>
  </si>
  <si>
    <t>B76812486</t>
  </si>
  <si>
    <t>ITER-ING-2026-35</t>
  </si>
  <si>
    <t>Dos (2) selectores de control de acceso de puertas automáticas para la entrada de D-ALIX.</t>
  </si>
  <si>
    <t>42961000-0,42961100-1</t>
  </si>
  <si>
    <t>TEMYR, S.L.</t>
  </si>
  <si>
    <t>B35509694</t>
  </si>
  <si>
    <t>ITER-ING-2026-36</t>
  </si>
  <si>
    <t>Material para trabajos de instalaciones y reparaciones en el centro de trabajo NAP.</t>
  </si>
  <si>
    <t>24911200-5,24951000-5</t>
  </si>
  <si>
    <t>FIJACIONES CANARIAS, S.L.</t>
  </si>
  <si>
    <t>B38077640</t>
  </si>
  <si>
    <t>ITER-ING-2026-37</t>
  </si>
  <si>
    <t xml:space="preserve">   Analizadores de red y vigilante de fases para CPD D-ALiX.</t>
  </si>
  <si>
    <t>31200000-8,31213000-2,31213400-6</t>
  </si>
  <si>
    <t>EDALUX SERVICIOS, S.L.U.</t>
  </si>
  <si>
    <t>B76521103</t>
  </si>
  <si>
    <t>ITER-ING-2026-38</t>
  </si>
  <si>
    <t>Inspección obligatoria por un organismo de control autorizado (OCA) de los ascensores del edificio D-ALiX.</t>
  </si>
  <si>
    <t xml:space="preserve">71631000-0 </t>
  </si>
  <si>
    <t>ABC INSPECCIÓN, S.L.</t>
  </si>
  <si>
    <t>B76030410</t>
  </si>
  <si>
    <t>ITER-ING-2026-39</t>
  </si>
  <si>
    <t>Asesoramiento y acompañamiento especializado en materia de protección de datos personales, Inteligencia Artificial y su integración con los marcos de seguridad de la información, incluyendo el Reglamento General de Protección de Datos (RGPD), la LOPDGDD, el Reglamento Europeo de Inteligencia Artificial (AI Act), la norma ISO/IEC 27001 y el Esquema Nacional de Seguridad (ENS).</t>
  </si>
  <si>
    <t>72220000-3,79417000-8,79140000-7</t>
  </si>
  <si>
    <t>DATASEG CONSULTORES Y AUDITORES, S.L.U.</t>
  </si>
  <si>
    <t>B76752997</t>
  </si>
  <si>
    <t>ITER-JUR-2026-02</t>
  </si>
  <si>
    <t xml:space="preserve">Formación de la Ley 19/2013, de 9 de diciembre, de transparencia, acceso a la información pública y buen gobierno. </t>
  </si>
  <si>
    <t>79632000-3,80500000-9,80510000-2</t>
  </si>
  <si>
    <t>INSTITUTO SERCA</t>
  </si>
  <si>
    <t>76145255Y</t>
  </si>
  <si>
    <t>ITER-MAN-2026-27</t>
  </si>
  <si>
    <t>Material de cerrajería para puerta de Nave Euclide.</t>
  </si>
  <si>
    <t>44164310-3,44470000-5,44313000-7</t>
  </si>
  <si>
    <t>ITER-MAN-2026-28</t>
  </si>
  <si>
    <t>Dos (2) equipos de aire acondicionado</t>
  </si>
  <si>
    <t xml:space="preserve">39717200-3 </t>
  </si>
  <si>
    <t>ITER-MAN-2026-29</t>
  </si>
  <si>
    <t>Material de ferretería.</t>
  </si>
  <si>
    <t>ITER-MAN-2026-30</t>
  </si>
  <si>
    <t>Cuatro (4) cerraduras con su correspondiente editor y actualizador de tarjetas para el Edificio Euclide.</t>
  </si>
  <si>
    <t xml:space="preserve">44521100-9 </t>
  </si>
  <si>
    <t>GUANFRED, S.L.</t>
  </si>
  <si>
    <t>B38595724</t>
  </si>
  <si>
    <t>ITER-MAN-2026-31</t>
  </si>
  <si>
    <t>Agua en botellones retornables de 8 litros para el personal del ITER.</t>
  </si>
  <si>
    <t>AHEMBO, S.L.</t>
  </si>
  <si>
    <t>B76271139</t>
  </si>
  <si>
    <t>ITER-MAN-2026-32</t>
  </si>
  <si>
    <t>Tratamientos fitosanitarios, herbicidas y poda en altura de los jardines</t>
  </si>
  <si>
    <t>77340000-5,90922000-6</t>
  </si>
  <si>
    <t>VERDALIS, GRUPO CONSTANT SERVICIOS EMPRESARIALES, S.LU.</t>
  </si>
  <si>
    <t>B58413469</t>
  </si>
  <si>
    <t>ITER-MAN-2026-33</t>
  </si>
  <si>
    <t xml:space="preserve">Cuatro mil quinientos (4.500) litros de gasoil. </t>
  </si>
  <si>
    <t>ITER-ROB-2026-17</t>
  </si>
  <si>
    <t>Créditos de computación en la plataforma agregadora OpenRouter para el acceso unificado a modelos de lenguaje de gran tamaño (LLM) de múltiples proveedores (OpenAI, Anthropic, Google, Meta, entre otros) destinados a la continuidad de las pruebas técnicas y análisis de funcionalidades.</t>
  </si>
  <si>
    <t xml:space="preserve">79980000-7 </t>
  </si>
  <si>
    <t>ITER-ROB-2026-19</t>
  </si>
  <si>
    <t>Servicio de agentes de IA para la validación y evaluación del uso de modelos de lenguaje de gran escala (LLM) en el marco del proyecto PLIEGOSIA, como prueba de concepto orientada a determinar la idoneidad de la tecnología para su integración en procesos empresariales.</t>
  </si>
  <si>
    <t>72500000-0,72212900-8</t>
  </si>
  <si>
    <t>ANTHROPIC IRELAND, LIMITED</t>
  </si>
  <si>
    <t>4276970QH</t>
  </si>
  <si>
    <t>ITER-ROB-2026-20</t>
  </si>
  <si>
    <t>Un (1) dron DJI Mavic 3M.</t>
  </si>
  <si>
    <t xml:space="preserve">34711200-6 </t>
  </si>
  <si>
    <t>ACRE SOLUCIONES TOPOGRÁFICAS ALQUILER Y VENTA, S.L.</t>
  </si>
  <si>
    <t>B45462629</t>
  </si>
  <si>
    <t>ITER-ROB-2026-21</t>
  </si>
  <si>
    <t>Una (1) licencia de software de Windows Server.</t>
  </si>
  <si>
    <t>SEIDOR SOLUTIONS, S.L.U.</t>
  </si>
  <si>
    <t>B61172219</t>
  </si>
  <si>
    <t>ITER-MA-2026-26</t>
  </si>
  <si>
    <t>Un (1) patrón de compuestos orgánicos volátiles (COVs) para GC-MS.</t>
  </si>
  <si>
    <t>24100000-5,24110000-8</t>
  </si>
  <si>
    <t>RESTEK CORPORATION</t>
  </si>
  <si>
    <t>25-1497733</t>
  </si>
  <si>
    <t>ITER-MA-2026-27</t>
  </si>
  <si>
    <t>rechazada Y ELIMINADA</t>
  </si>
  <si>
    <t>ITER-MA-2026-28</t>
  </si>
  <si>
    <t xml:space="preserve">31711000-3 </t>
  </si>
  <si>
    <t>TV NALBER, S.L.</t>
  </si>
  <si>
    <t>B38223749</t>
  </si>
  <si>
    <t>ITER-MA-2026-29</t>
  </si>
  <si>
    <t>Dos (2) baterías para prototipo de medidor de flujo difuso de helio.</t>
  </si>
  <si>
    <t>31422000-0,31440000-2</t>
  </si>
  <si>
    <t>HDI BATTERY, S.L.</t>
  </si>
  <si>
    <t>B86909066</t>
  </si>
  <si>
    <t>ITER-MA-2026-30</t>
  </si>
  <si>
    <t>Dos (2) sensores de vacío.</t>
  </si>
  <si>
    <t>JEVI INSTRUMENTS TECHNOLOGIES, S.L.</t>
  </si>
  <si>
    <t>B88462437</t>
  </si>
  <si>
    <t>ITER-MA-2026-31</t>
  </si>
  <si>
    <t>Dos (2) maletas resistentes para alojar componentes del prototipo de medidor de flujo difuso de helio.</t>
  </si>
  <si>
    <t xml:space="preserve">18921000-1 </t>
  </si>
  <si>
    <t>AMAZON EU SARL</t>
  </si>
  <si>
    <t>PL5262907815</t>
  </si>
  <si>
    <t>ITER-MA-2026-32</t>
  </si>
  <si>
    <t>Combustible en la gasolinera ESTACIONES PCAN FUENCALIENTE Carretera General Fuencaliente (LP-2), Km 24,6, nº 1, 38740 Los Canarios. Fuencaliente de La Palma (Santa Cruz de Tenerife).</t>
  </si>
  <si>
    <t>09134200-9,09134100-8</t>
  </si>
  <si>
    <t>ESTACIONES PCAN, S.L.U,</t>
  </si>
  <si>
    <t>B38942348</t>
  </si>
  <si>
    <t>ITER-MA-2026-33</t>
  </si>
  <si>
    <t>38636000-2,38635000-5</t>
  </si>
  <si>
    <t>ANTARES INSTRUMENTACIÓN, S.L.</t>
  </si>
  <si>
    <t>B86423621</t>
  </si>
  <si>
    <t>ITER-MA-2026-34</t>
  </si>
  <si>
    <t>Dos (2) estándares isotópicos y un (1) regulador de presión.</t>
  </si>
  <si>
    <t xml:space="preserve">24100000-5,24315100-6 </t>
  </si>
  <si>
    <t>AL AIR LIQUIDE ESPAÑA, S.A.</t>
  </si>
  <si>
    <t>A28016814</t>
  </si>
  <si>
    <t>ITER-MA-2026-36</t>
  </si>
  <si>
    <t>Componentes electrónicos.</t>
  </si>
  <si>
    <t xml:space="preserve">31711100-4 </t>
  </si>
  <si>
    <t>MOUSER ELECTRONICS, INC</t>
  </si>
  <si>
    <t>61-1520598</t>
  </si>
  <si>
    <t>Actualización del plan de consumo de recursos en la plataforma Vimeo.</t>
  </si>
  <si>
    <t xml:space="preserve">Componentes ópticos, optomecánicos para el ensamblaje de instrumentos miniDOAS (Mini Differential Optical Absorption Spectroscopy) destinados a la medida remota de gases volcánicos, principalmente dióxido de azufre (SO₂). </t>
  </si>
  <si>
    <t>ITER-FOT-2026-70</t>
  </si>
  <si>
    <t>80522000-9</t>
  </si>
  <si>
    <t>FUNDACIÓN EMPRESA ULL</t>
  </si>
  <si>
    <t>G38083408</t>
  </si>
  <si>
    <t>ITER-MAN-2026-34</t>
  </si>
  <si>
    <t>Cristales para mamparas de la Nave del Ingeniería.</t>
  </si>
  <si>
    <t xml:space="preserve">44221111-6 </t>
  </si>
  <si>
    <t>CRISTALFUERT,S.L.</t>
  </si>
  <si>
    <t>B35822030</t>
  </si>
  <si>
    <t>Revisión y firma de informe y certificado de antigüedad y uso consolidado de la instalación Paseo Tecnológico “Montaña Pelada”.</t>
  </si>
  <si>
    <r>
      <t>Inscripción de dos (2) autores al congreso "I</t>
    </r>
    <r>
      <rPr>
        <b/>
        <i/>
        <sz val="8"/>
        <color rgb="FF1B1D1C"/>
        <rFont val="Arial"/>
        <family val="2"/>
      </rPr>
      <t> </t>
    </r>
    <r>
      <rPr>
        <sz val="8"/>
        <color rgb="FF1B1D1C"/>
        <rFont val="Arial"/>
        <family val="2"/>
      </rPr>
      <t>International Conference on Renewable Energy El Hierro 2026 (Islas Canarias)”.</t>
    </r>
  </si>
  <si>
    <r>
      <t>Publicación de un (1) artículo científico titulado “</t>
    </r>
    <r>
      <rPr>
        <i/>
        <sz val="8"/>
        <rFont val="Arial"/>
        <family val="2"/>
      </rPr>
      <t>Expanding CIRdb, a comprehensive catalog of whole-exome sequencing data of Canary Islander</t>
    </r>
    <r>
      <rPr>
        <sz val="8"/>
        <rFont val="Arial"/>
        <family val="2"/>
      </rPr>
      <t>s”, desarrollado por investigadores del Área de Genómica del ITER, en la revista científica iScience.</t>
    </r>
  </si>
  <si>
    <r>
      <t xml:space="preserve">Dos (2) kits de </t>
    </r>
    <r>
      <rPr>
        <i/>
        <sz val="8"/>
        <rFont val="Arial"/>
        <family val="2"/>
      </rPr>
      <t>DNA Clean &amp; Concentrator™-5 (50 Preps) w/Zymo-Spi™</t>
    </r>
    <r>
      <rPr>
        <sz val="8"/>
        <rFont val="Arial"/>
        <family val="2"/>
      </rPr>
      <t>, referencia n.º D4013 para el Laboratorio de Genómica.</t>
    </r>
  </si>
  <si>
    <r>
      <t xml:space="preserve">Un (1) disco duro HDD SEAGATE de 12 TB para el sistema de almacenamiento en red local </t>
    </r>
    <r>
      <rPr>
        <i/>
        <sz val="8"/>
        <rFont val="Arial"/>
        <family val="2"/>
      </rPr>
      <t xml:space="preserve">sabiNAS </t>
    </r>
    <r>
      <rPr>
        <sz val="8"/>
        <rFont val="Arial"/>
        <family val="2"/>
      </rPr>
      <t>del Laboratorio de Genómica.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</si>
</sst>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9" x14ac:knownFonts="1">
    <font>
      <sz val="11"/>
      <color theme="1"/>
      <name val="Calibri"/>
      <family val="2"/>
      <scheme val="minor"/>
    </font>
    <font>
      <sz val="11"/>
      <color theme="1"/>
      <name val="Calibri"/>
      <family val="2"/>
      <scheme val="minor"/>
    </font>
    <font>
      <sz val="8"/>
      <name val="Arial"/>
      <family val="2"/>
    </font>
    <font>
      <sz val="8"/>
      <name val="Calibri"/>
      <family val="2"/>
      <scheme val="minor"/>
    </font>
    <font>
      <b/>
      <sz val="8"/>
      <name val="Arial"/>
      <family val="2"/>
    </font>
    <font>
      <sz val="8"/>
      <color theme="1"/>
      <name val="Arial"/>
      <family val="2"/>
    </font>
    <font>
      <sz val="8"/>
      <color rgb="FF1B1D1C"/>
      <name val="Arial"/>
      <family val="2"/>
    </font>
    <font>
      <b/>
      <i/>
      <sz val="8"/>
      <color rgb="FF1B1D1C"/>
      <name val="Arial"/>
      <family val="2"/>
    </font>
    <font>
      <i/>
      <sz val="8"/>
      <name val="Arial"/>
      <family val="2"/>
    </font>
  </fonts>
  <fills count="3">
    <fill>
      <patternFill patternType="none"/>
    </fill>
    <fill>
      <patternFill patternType="gray125"/>
    </fill>
    <fill>
      <patternFill patternType="solid">
        <fgColor rgb="FF86AF9C"/>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8">
    <xf numFmtId="0" fontId="0" fillId="0" borderId="0" xfId="0"/>
    <xf numFmtId="0" fontId="2" fillId="0" borderId="0" xfId="0" applyFont="1"/>
    <xf numFmtId="14" fontId="2" fillId="0" borderId="0" xfId="0" applyNumberFormat="1" applyFont="1"/>
    <xf numFmtId="164" fontId="2" fillId="0" borderId="0" xfId="1" applyFont="1"/>
    <xf numFmtId="2" fontId="2" fillId="0" borderId="0" xfId="0" applyNumberFormat="1" applyFont="1"/>
    <xf numFmtId="0" fontId="2" fillId="0" borderId="0" xfId="0" applyFont="1" applyAlignment="1">
      <alignment wrapText="1"/>
    </xf>
    <xf numFmtId="1" fontId="2" fillId="0" borderId="0" xfId="0" applyNumberFormat="1" applyFont="1" applyAlignment="1">
      <alignment horizontal="right" wrapText="1"/>
    </xf>
    <xf numFmtId="14" fontId="2" fillId="0" borderId="0" xfId="0" applyNumberFormat="1" applyFont="1" applyAlignment="1">
      <alignment wrapText="1"/>
    </xf>
    <xf numFmtId="1" fontId="2" fillId="0" borderId="0" xfId="0" applyNumberFormat="1" applyFont="1" applyAlignment="1">
      <alignment wrapText="1"/>
    </xf>
    <xf numFmtId="2" fontId="2" fillId="0" borderId="0" xfId="0" applyNumberFormat="1" applyFont="1" applyAlignment="1">
      <alignment wrapText="1"/>
    </xf>
    <xf numFmtId="0" fontId="2" fillId="0" borderId="0" xfId="0" applyFont="1" applyAlignment="1">
      <alignment horizontal="justify" vertical="center"/>
    </xf>
    <xf numFmtId="14" fontId="2" fillId="0" borderId="0" xfId="1" applyNumberFormat="1" applyFont="1" applyFill="1"/>
    <xf numFmtId="0" fontId="2" fillId="0" borderId="0" xfId="0" applyFont="1" applyAlignment="1">
      <alignment horizontal="right"/>
    </xf>
    <xf numFmtId="2" fontId="2" fillId="0" borderId="0" xfId="0" applyNumberFormat="1" applyFont="1" applyAlignment="1">
      <alignment horizontal="center"/>
    </xf>
    <xf numFmtId="164" fontId="2" fillId="0" borderId="0" xfId="1" applyFont="1" applyFill="1"/>
    <xf numFmtId="0" fontId="2" fillId="0" borderId="0" xfId="0" applyFont="1" applyAlignment="1">
      <alignment vertical="center"/>
    </xf>
    <xf numFmtId="0" fontId="4" fillId="2" borderId="2" xfId="0" applyFont="1" applyFill="1" applyBorder="1" applyAlignment="1">
      <alignment wrapText="1"/>
    </xf>
    <xf numFmtId="2" fontId="4" fillId="2" borderId="2" xfId="0" applyNumberFormat="1" applyFont="1" applyFill="1" applyBorder="1" applyAlignment="1">
      <alignment wrapText="1"/>
    </xf>
    <xf numFmtId="0" fontId="4" fillId="2" borderId="1" xfId="0" applyFont="1" applyFill="1" applyBorder="1" applyAlignment="1">
      <alignment wrapText="1"/>
    </xf>
    <xf numFmtId="164" fontId="2" fillId="0" borderId="0" xfId="1" applyFont="1" applyAlignment="1">
      <alignment wrapText="1"/>
    </xf>
    <xf numFmtId="0" fontId="5" fillId="0" borderId="0" xfId="0" applyFont="1"/>
    <xf numFmtId="0" fontId="5" fillId="0" borderId="0" xfId="0" applyFont="1" applyAlignment="1">
      <alignment wrapText="1"/>
    </xf>
    <xf numFmtId="164" fontId="5" fillId="0" borderId="0" xfId="1" applyFont="1"/>
    <xf numFmtId="14" fontId="5" fillId="0" borderId="0" xfId="0" applyNumberFormat="1" applyFont="1"/>
    <xf numFmtId="2" fontId="5" fillId="0" borderId="0" xfId="0" applyNumberFormat="1" applyFont="1"/>
    <xf numFmtId="0" fontId="6" fillId="0" borderId="0" xfId="0" applyFont="1" applyAlignment="1">
      <alignment horizontal="justify" vertical="center"/>
    </xf>
    <xf numFmtId="0" fontId="6" fillId="0" borderId="0" xfId="0" applyFont="1"/>
    <xf numFmtId="165" fontId="2" fillId="0" borderId="0" xfId="0" applyNumberFormat="1" applyFont="1"/>
  </cellXfs>
  <cellStyles count="2">
    <cellStyle name="Millares" xfId="1" builtinId="3"/>
    <cellStyle name="Normal" xfId="0" builtinId="0"/>
  </cellStyles>
  <dxfs count="0"/>
  <tableStyles count="0" defaultTableStyle="TableStyleMedium2" defaultPivotStyle="PivotStyleMedium9"/>
  <colors>
    <mruColors>
      <color rgb="FF86AF9C"/>
      <color rgb="FFFFFF66"/>
      <color rgb="FFE1EA88"/>
      <color rgb="FF90F3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1"/>
  <sheetViews>
    <sheetView tabSelected="1" workbookViewId="0">
      <pane xSplit="28350" topLeftCell="S1"/>
      <selection activeCell="C67" sqref="C67"/>
      <selection pane="topRight" activeCell="A2" sqref="A2:N4"/>
    </sheetView>
  </sheetViews>
  <sheetFormatPr baseColWidth="10" defaultColWidth="9.140625" defaultRowHeight="11.25" x14ac:dyDescent="0.2"/>
  <cols>
    <col min="1" max="1" width="18.5703125" style="1" customWidth="1"/>
    <col min="2" max="2" width="13.140625" style="1" customWidth="1"/>
    <col min="3" max="3" width="48" style="1" customWidth="1"/>
    <col min="4" max="4" width="13.5703125" style="1" customWidth="1"/>
    <col min="5" max="5" width="34.85546875" style="1" customWidth="1"/>
    <col min="6" max="6" width="13.7109375" style="1" customWidth="1"/>
    <col min="7" max="7" width="12.28515625" style="1" customWidth="1"/>
    <col min="8" max="8" width="11.85546875" style="3" bestFit="1" customWidth="1"/>
    <col min="9" max="9" width="11.42578125" style="3" customWidth="1"/>
    <col min="10" max="10" width="10.5703125" style="3" customWidth="1"/>
    <col min="11" max="11" width="11.42578125" style="1" customWidth="1"/>
    <col min="12" max="12" width="13.7109375" style="1" customWidth="1"/>
    <col min="13" max="16384" width="9.140625" style="1"/>
  </cols>
  <sheetData>
    <row r="1" spans="1:13" ht="42.6" customHeight="1" x14ac:dyDescent="0.2">
      <c r="A1" s="16" t="s">
        <v>0</v>
      </c>
      <c r="B1" s="16" t="s">
        <v>1</v>
      </c>
      <c r="C1" s="16" t="s">
        <v>2</v>
      </c>
      <c r="D1" s="16" t="s">
        <v>3</v>
      </c>
      <c r="E1" s="16" t="s">
        <v>4</v>
      </c>
      <c r="F1" s="16" t="s">
        <v>5</v>
      </c>
      <c r="G1" s="17" t="s">
        <v>6</v>
      </c>
      <c r="H1" s="17" t="s">
        <v>7</v>
      </c>
      <c r="I1" s="17" t="s">
        <v>8</v>
      </c>
      <c r="J1" s="16" t="s">
        <v>9</v>
      </c>
      <c r="K1" s="16" t="s">
        <v>10</v>
      </c>
      <c r="L1" s="18" t="s">
        <v>11</v>
      </c>
    </row>
    <row r="2" spans="1:13" x14ac:dyDescent="0.2">
      <c r="A2" s="1" t="s">
        <v>46</v>
      </c>
      <c r="B2" s="1" t="s">
        <v>12</v>
      </c>
      <c r="C2" s="10" t="s">
        <v>47</v>
      </c>
      <c r="D2" s="1" t="s">
        <v>15</v>
      </c>
      <c r="E2" s="1" t="s">
        <v>13</v>
      </c>
      <c r="F2" s="1" t="s">
        <v>14</v>
      </c>
      <c r="G2" s="3">
        <v>139.85</v>
      </c>
      <c r="H2" s="3">
        <v>135.78</v>
      </c>
      <c r="I2" s="3">
        <f t="shared" ref="I2" si="0">+G2-H2</f>
        <v>4.0699999999999932</v>
      </c>
      <c r="J2" s="1">
        <v>3</v>
      </c>
      <c r="K2" s="2">
        <v>46224</v>
      </c>
      <c r="L2" s="4">
        <v>0.1</v>
      </c>
    </row>
    <row r="3" spans="1:13" x14ac:dyDescent="0.2">
      <c r="A3" s="1" t="s">
        <v>48</v>
      </c>
      <c r="B3" s="1" t="s">
        <v>18</v>
      </c>
      <c r="C3" s="10" t="s">
        <v>49</v>
      </c>
      <c r="D3" s="1" t="s">
        <v>50</v>
      </c>
      <c r="E3" s="1" t="s">
        <v>51</v>
      </c>
      <c r="F3" s="1" t="s">
        <v>52</v>
      </c>
      <c r="G3" s="3">
        <f>87*1.07</f>
        <v>93.09</v>
      </c>
      <c r="H3" s="3">
        <v>87</v>
      </c>
      <c r="I3" s="3">
        <f>+G3-H3</f>
        <v>6.0900000000000034</v>
      </c>
      <c r="J3" s="1">
        <v>3</v>
      </c>
      <c r="K3" s="2">
        <v>46231</v>
      </c>
      <c r="L3" s="4">
        <v>0.01</v>
      </c>
    </row>
    <row r="4" spans="1:13" ht="33.75" x14ac:dyDescent="0.2">
      <c r="A4" s="1" t="s">
        <v>53</v>
      </c>
      <c r="B4" s="1" t="s">
        <v>18</v>
      </c>
      <c r="C4" s="10" t="s">
        <v>54</v>
      </c>
      <c r="D4" s="1" t="s">
        <v>55</v>
      </c>
      <c r="E4" s="1" t="s">
        <v>56</v>
      </c>
      <c r="F4" s="1" t="s">
        <v>57</v>
      </c>
      <c r="G4" s="3">
        <v>4012.5</v>
      </c>
      <c r="H4" s="3">
        <v>3750</v>
      </c>
      <c r="I4" s="3">
        <f>+G4-H4</f>
        <v>262.5</v>
      </c>
      <c r="J4" s="1">
        <v>4</v>
      </c>
      <c r="K4" s="2">
        <v>46258</v>
      </c>
      <c r="L4" s="4">
        <v>6</v>
      </c>
    </row>
    <row r="5" spans="1:13" ht="33.75" x14ac:dyDescent="0.2">
      <c r="A5" s="1" t="s">
        <v>58</v>
      </c>
      <c r="B5" s="1" t="s">
        <v>18</v>
      </c>
      <c r="C5" s="10" t="s">
        <v>59</v>
      </c>
      <c r="D5" s="1" t="s">
        <v>60</v>
      </c>
      <c r="E5" s="1" t="s">
        <v>61</v>
      </c>
      <c r="F5" s="1" t="s">
        <v>62</v>
      </c>
      <c r="G5" s="3">
        <v>14926.5</v>
      </c>
      <c r="H5" s="3">
        <v>13950</v>
      </c>
      <c r="I5" s="3">
        <f>+G5-H5</f>
        <v>976.5</v>
      </c>
      <c r="J5" s="1">
        <v>3</v>
      </c>
      <c r="K5" s="2">
        <v>46258</v>
      </c>
      <c r="L5" s="4">
        <v>3</v>
      </c>
    </row>
    <row r="6" spans="1:13" x14ac:dyDescent="0.2">
      <c r="A6" s="1" t="s">
        <v>63</v>
      </c>
      <c r="B6" s="1" t="s">
        <v>18</v>
      </c>
      <c r="C6" s="1" t="s">
        <v>64</v>
      </c>
      <c r="D6" s="1" t="s">
        <v>65</v>
      </c>
      <c r="E6" s="1" t="s">
        <v>66</v>
      </c>
      <c r="F6" s="1" t="s">
        <v>67</v>
      </c>
      <c r="G6" s="3">
        <v>1428.45</v>
      </c>
      <c r="H6" s="3">
        <v>1335</v>
      </c>
      <c r="I6" s="3">
        <f>+G6-H6</f>
        <v>93.450000000000045</v>
      </c>
      <c r="J6" s="1">
        <v>3</v>
      </c>
      <c r="K6" s="2">
        <v>46293</v>
      </c>
      <c r="L6" s="4">
        <v>0.01</v>
      </c>
    </row>
    <row r="7" spans="1:13" ht="22.5" x14ac:dyDescent="0.2">
      <c r="A7" s="1" t="s">
        <v>68</v>
      </c>
      <c r="B7" s="1" t="s">
        <v>18</v>
      </c>
      <c r="C7" s="10" t="s">
        <v>330</v>
      </c>
      <c r="D7" s="1" t="s">
        <v>69</v>
      </c>
      <c r="E7" s="1" t="s">
        <v>70</v>
      </c>
      <c r="F7" s="1" t="s">
        <v>71</v>
      </c>
      <c r="G7" s="3">
        <v>695</v>
      </c>
      <c r="H7" s="3">
        <v>650</v>
      </c>
      <c r="I7" s="3">
        <f>+G7-H7</f>
        <v>45</v>
      </c>
      <c r="J7" s="1">
        <v>15</v>
      </c>
      <c r="K7" s="2">
        <v>46210</v>
      </c>
      <c r="L7" s="4">
        <v>1</v>
      </c>
    </row>
    <row r="8" spans="1:13" ht="33.75" x14ac:dyDescent="0.2">
      <c r="A8" s="1" t="s">
        <v>72</v>
      </c>
      <c r="B8" s="1" t="s">
        <v>18</v>
      </c>
      <c r="C8" s="10" t="s">
        <v>73</v>
      </c>
      <c r="D8" s="1" t="s">
        <v>74</v>
      </c>
      <c r="E8" s="1" t="s">
        <v>75</v>
      </c>
      <c r="F8" s="1" t="s">
        <v>76</v>
      </c>
      <c r="G8" s="3">
        <v>6203.72</v>
      </c>
      <c r="H8" s="3">
        <v>5797.87</v>
      </c>
      <c r="I8" s="3">
        <f t="shared" ref="I8:I9" si="1">+G8-H8</f>
        <v>405.85000000000036</v>
      </c>
      <c r="J8" s="1">
        <v>3</v>
      </c>
      <c r="K8" s="2">
        <v>46213</v>
      </c>
      <c r="L8" s="4">
        <v>1.5</v>
      </c>
    </row>
    <row r="9" spans="1:13" ht="67.5" x14ac:dyDescent="0.2">
      <c r="A9" s="1" t="s">
        <v>77</v>
      </c>
      <c r="B9" s="1" t="s">
        <v>18</v>
      </c>
      <c r="C9" s="10" t="s">
        <v>78</v>
      </c>
      <c r="D9" s="1" t="s">
        <v>79</v>
      </c>
      <c r="E9" s="1" t="s">
        <v>80</v>
      </c>
      <c r="F9" s="1">
        <v>273857800</v>
      </c>
      <c r="G9" s="3">
        <v>14543</v>
      </c>
      <c r="H9" s="3">
        <v>12646.09</v>
      </c>
      <c r="I9" s="3">
        <f t="shared" si="1"/>
        <v>1896.9099999999999</v>
      </c>
      <c r="J9" s="1">
        <v>5</v>
      </c>
      <c r="K9" s="2">
        <v>46217</v>
      </c>
      <c r="L9" s="4">
        <v>1</v>
      </c>
      <c r="M9" s="4"/>
    </row>
    <row r="10" spans="1:13" ht="22.5" x14ac:dyDescent="0.2">
      <c r="A10" s="1" t="s">
        <v>81</v>
      </c>
      <c r="B10" s="1" t="s">
        <v>12</v>
      </c>
      <c r="C10" s="10" t="s">
        <v>82</v>
      </c>
      <c r="D10" s="1" t="s">
        <v>83</v>
      </c>
      <c r="E10" s="1" t="s">
        <v>84</v>
      </c>
      <c r="F10" s="1" t="s">
        <v>85</v>
      </c>
      <c r="G10" s="3">
        <v>74.77</v>
      </c>
      <c r="H10" s="3">
        <v>69.88</v>
      </c>
      <c r="I10" s="3">
        <f>+G10-H10</f>
        <v>4.8900000000000006</v>
      </c>
      <c r="J10" s="1">
        <v>2</v>
      </c>
      <c r="K10" s="2">
        <v>46224</v>
      </c>
      <c r="L10" s="4">
        <v>0.2</v>
      </c>
      <c r="M10" s="4"/>
    </row>
    <row r="11" spans="1:13" ht="45" x14ac:dyDescent="0.2">
      <c r="A11" s="1" t="s">
        <v>86</v>
      </c>
      <c r="B11" s="1" t="s">
        <v>12</v>
      </c>
      <c r="C11" s="10" t="s">
        <v>87</v>
      </c>
      <c r="D11" s="1" t="s">
        <v>88</v>
      </c>
      <c r="E11" s="1" t="s">
        <v>89</v>
      </c>
      <c r="F11" s="1" t="s">
        <v>90</v>
      </c>
      <c r="G11" s="3">
        <v>4974.4799999999996</v>
      </c>
      <c r="H11" s="3">
        <v>4649.05</v>
      </c>
      <c r="I11" s="3">
        <f>+G11-H11</f>
        <v>325.42999999999938</v>
      </c>
      <c r="J11" s="1">
        <v>3</v>
      </c>
      <c r="K11" s="2">
        <v>46293</v>
      </c>
      <c r="L11" s="4">
        <v>0.2</v>
      </c>
      <c r="M11" s="4"/>
    </row>
    <row r="12" spans="1:13" ht="33.75" x14ac:dyDescent="0.2">
      <c r="A12" s="1" t="s">
        <v>91</v>
      </c>
      <c r="B12" s="1" t="s">
        <v>18</v>
      </c>
      <c r="C12" s="10" t="s">
        <v>92</v>
      </c>
      <c r="D12" s="1" t="s">
        <v>93</v>
      </c>
      <c r="E12" s="1" t="s">
        <v>94</v>
      </c>
      <c r="F12" s="1">
        <v>111558174</v>
      </c>
      <c r="G12" s="3">
        <v>14651</v>
      </c>
      <c r="H12" s="3">
        <v>12740</v>
      </c>
      <c r="I12" s="3">
        <f t="shared" ref="I12:I20" si="2">+G12-H12</f>
        <v>1911</v>
      </c>
      <c r="J12" s="1">
        <v>3</v>
      </c>
      <c r="K12" s="2">
        <v>46213</v>
      </c>
      <c r="L12" s="4">
        <v>6</v>
      </c>
      <c r="M12" s="4"/>
    </row>
    <row r="13" spans="1:13" ht="22.5" x14ac:dyDescent="0.2">
      <c r="A13" s="1" t="s">
        <v>95</v>
      </c>
      <c r="B13" s="1" t="s">
        <v>18</v>
      </c>
      <c r="C13" s="10" t="s">
        <v>96</v>
      </c>
      <c r="D13" s="1" t="s">
        <v>97</v>
      </c>
      <c r="E13" s="1" t="s">
        <v>98</v>
      </c>
      <c r="F13" s="1">
        <v>282042105</v>
      </c>
      <c r="G13" s="3">
        <v>14908.86</v>
      </c>
      <c r="H13" s="3">
        <v>12964.22</v>
      </c>
      <c r="I13" s="3">
        <f t="shared" si="2"/>
        <v>1944.6400000000012</v>
      </c>
      <c r="J13" s="1">
        <v>3</v>
      </c>
      <c r="K13" s="2">
        <v>46217</v>
      </c>
      <c r="L13" s="4">
        <v>1.5</v>
      </c>
      <c r="M13" s="4"/>
    </row>
    <row r="14" spans="1:13" ht="22.5" x14ac:dyDescent="0.2">
      <c r="A14" s="1" t="s">
        <v>99</v>
      </c>
      <c r="B14" s="1" t="s">
        <v>18</v>
      </c>
      <c r="C14" s="10" t="s">
        <v>100</v>
      </c>
      <c r="D14" s="1" t="s">
        <v>101</v>
      </c>
      <c r="E14" s="1" t="s">
        <v>102</v>
      </c>
      <c r="F14" s="1" t="s">
        <v>103</v>
      </c>
      <c r="G14" s="3">
        <v>14990</v>
      </c>
      <c r="H14" s="3">
        <v>14990</v>
      </c>
      <c r="I14" s="3">
        <f t="shared" si="2"/>
        <v>0</v>
      </c>
      <c r="J14" s="1">
        <v>3</v>
      </c>
      <c r="K14" s="2">
        <v>46282</v>
      </c>
      <c r="L14" s="4">
        <v>2</v>
      </c>
    </row>
    <row r="15" spans="1:13" ht="45" x14ac:dyDescent="0.2">
      <c r="A15" s="5" t="s">
        <v>104</v>
      </c>
      <c r="B15" s="5" t="s">
        <v>18</v>
      </c>
      <c r="C15" s="10" t="s">
        <v>105</v>
      </c>
      <c r="D15" s="1" t="s">
        <v>106</v>
      </c>
      <c r="E15" s="5" t="s">
        <v>107</v>
      </c>
      <c r="F15" s="5" t="s">
        <v>108</v>
      </c>
      <c r="G15" s="3">
        <v>15741.84</v>
      </c>
      <c r="H15" s="3">
        <v>14712</v>
      </c>
      <c r="I15" s="3">
        <f t="shared" si="2"/>
        <v>1029.8400000000001</v>
      </c>
      <c r="J15" s="6">
        <v>5</v>
      </c>
      <c r="K15" s="7">
        <v>46279</v>
      </c>
      <c r="L15" s="4">
        <v>0.04</v>
      </c>
      <c r="M15" s="5"/>
    </row>
    <row r="16" spans="1:13" x14ac:dyDescent="0.2">
      <c r="A16" s="5" t="s">
        <v>109</v>
      </c>
      <c r="B16" s="5" t="s">
        <v>12</v>
      </c>
      <c r="C16" s="10" t="s">
        <v>110</v>
      </c>
      <c r="D16" s="1" t="s">
        <v>111</v>
      </c>
      <c r="E16" s="5" t="s">
        <v>112</v>
      </c>
      <c r="F16" s="5" t="s">
        <v>22</v>
      </c>
      <c r="G16" s="3">
        <v>41.41</v>
      </c>
      <c r="H16" s="3">
        <v>38.700000000000003</v>
      </c>
      <c r="I16" s="3">
        <f t="shared" si="2"/>
        <v>2.7099999999999937</v>
      </c>
      <c r="J16" s="8">
        <v>3</v>
      </c>
      <c r="K16" s="7">
        <v>46210</v>
      </c>
      <c r="L16" s="4">
        <v>0.5</v>
      </c>
      <c r="M16" s="9"/>
    </row>
    <row r="17" spans="1:13" ht="22.5" x14ac:dyDescent="0.2">
      <c r="A17" s="5" t="s">
        <v>113</v>
      </c>
      <c r="B17" s="5" t="s">
        <v>12</v>
      </c>
      <c r="C17" s="10" t="s">
        <v>114</v>
      </c>
      <c r="D17" s="1" t="s">
        <v>115</v>
      </c>
      <c r="E17" s="5" t="s">
        <v>116</v>
      </c>
      <c r="F17" s="5" t="s">
        <v>117</v>
      </c>
      <c r="G17" s="3">
        <v>12935.78</v>
      </c>
      <c r="H17" s="3">
        <v>12089.52</v>
      </c>
      <c r="I17" s="3">
        <f t="shared" si="2"/>
        <v>846.26000000000022</v>
      </c>
      <c r="J17" s="8">
        <v>5</v>
      </c>
      <c r="K17" s="7">
        <v>46210</v>
      </c>
      <c r="L17" s="4">
        <v>2</v>
      </c>
      <c r="M17" s="9"/>
    </row>
    <row r="18" spans="1:13" ht="22.5" x14ac:dyDescent="0.2">
      <c r="A18" s="5" t="s">
        <v>118</v>
      </c>
      <c r="B18" s="5" t="s">
        <v>12</v>
      </c>
      <c r="C18" s="10" t="s">
        <v>119</v>
      </c>
      <c r="D18" s="1" t="s">
        <v>120</v>
      </c>
      <c r="E18" s="5" t="s">
        <v>116</v>
      </c>
      <c r="F18" s="5" t="s">
        <v>117</v>
      </c>
      <c r="G18" s="3">
        <v>1945.33</v>
      </c>
      <c r="H18" s="3">
        <v>1818.07</v>
      </c>
      <c r="I18" s="3">
        <f t="shared" si="2"/>
        <v>127.25999999999999</v>
      </c>
      <c r="J18" s="8">
        <v>6</v>
      </c>
      <c r="K18" s="7">
        <v>46237</v>
      </c>
      <c r="L18" s="4">
        <v>1</v>
      </c>
      <c r="M18" s="9"/>
    </row>
    <row r="19" spans="1:13" ht="22.5" x14ac:dyDescent="0.2">
      <c r="A19" s="5" t="s">
        <v>121</v>
      </c>
      <c r="B19" s="5" t="s">
        <v>18</v>
      </c>
      <c r="C19" s="10" t="s">
        <v>122</v>
      </c>
      <c r="D19" s="1" t="s">
        <v>123</v>
      </c>
      <c r="E19" s="5" t="s">
        <v>107</v>
      </c>
      <c r="F19" s="5" t="s">
        <v>108</v>
      </c>
      <c r="G19" s="3">
        <v>3040.94</v>
      </c>
      <c r="H19" s="3">
        <v>2842</v>
      </c>
      <c r="I19" s="3">
        <f t="shared" si="2"/>
        <v>198.94000000000005</v>
      </c>
      <c r="J19" s="8">
        <v>3</v>
      </c>
      <c r="K19" s="7">
        <v>46273</v>
      </c>
      <c r="L19" s="4">
        <v>0.75</v>
      </c>
      <c r="M19" s="5"/>
    </row>
    <row r="20" spans="1:13" ht="33.75" x14ac:dyDescent="0.2">
      <c r="A20" s="5" t="s">
        <v>124</v>
      </c>
      <c r="B20" s="5" t="s">
        <v>125</v>
      </c>
      <c r="C20" s="10" t="s">
        <v>144</v>
      </c>
      <c r="D20" s="1" t="s">
        <v>126</v>
      </c>
      <c r="E20" s="5" t="s">
        <v>127</v>
      </c>
      <c r="F20" s="5" t="s">
        <v>128</v>
      </c>
      <c r="G20" s="3">
        <v>15836</v>
      </c>
      <c r="H20" s="3">
        <v>14800</v>
      </c>
      <c r="I20" s="3">
        <f t="shared" si="2"/>
        <v>1036</v>
      </c>
      <c r="J20" s="8">
        <v>3</v>
      </c>
      <c r="K20" s="7">
        <v>46280</v>
      </c>
      <c r="L20" s="4">
        <v>0.01</v>
      </c>
      <c r="M20" s="5"/>
    </row>
    <row r="21" spans="1:13" ht="47.25" customHeight="1" x14ac:dyDescent="0.2">
      <c r="A21" s="5" t="s">
        <v>129</v>
      </c>
      <c r="B21" s="5" t="s">
        <v>12</v>
      </c>
      <c r="C21" s="1" t="s">
        <v>130</v>
      </c>
      <c r="D21" s="1" t="s">
        <v>131</v>
      </c>
      <c r="E21" s="5" t="s">
        <v>132</v>
      </c>
      <c r="F21" s="5" t="s">
        <v>133</v>
      </c>
      <c r="G21" s="3">
        <v>1201.72</v>
      </c>
      <c r="H21" s="3">
        <v>1129.67</v>
      </c>
      <c r="I21" s="3">
        <f>+G21-H21</f>
        <v>72.049999999999955</v>
      </c>
      <c r="J21" s="8">
        <v>3</v>
      </c>
      <c r="K21" s="7">
        <v>46293</v>
      </c>
      <c r="L21" s="4">
        <v>0.01</v>
      </c>
      <c r="M21" s="5"/>
    </row>
    <row r="22" spans="1:13" ht="33.75" x14ac:dyDescent="0.2">
      <c r="A22" s="5" t="s">
        <v>134</v>
      </c>
      <c r="B22" s="5" t="s">
        <v>18</v>
      </c>
      <c r="C22" s="10" t="s">
        <v>135</v>
      </c>
      <c r="D22" s="1" t="s">
        <v>136</v>
      </c>
      <c r="E22" s="5" t="s">
        <v>137</v>
      </c>
      <c r="F22" s="5" t="s">
        <v>138</v>
      </c>
      <c r="G22" s="3">
        <v>11865.81</v>
      </c>
      <c r="H22" s="3">
        <v>11089.54</v>
      </c>
      <c r="I22" s="3">
        <f>+G22-H22</f>
        <v>776.26999999999862</v>
      </c>
      <c r="J22" s="8">
        <v>6</v>
      </c>
      <c r="K22" s="7">
        <v>46293</v>
      </c>
      <c r="L22" s="4">
        <v>1</v>
      </c>
      <c r="M22" s="9"/>
    </row>
    <row r="23" spans="1:13" ht="22.5" x14ac:dyDescent="0.2">
      <c r="A23" s="5" t="s">
        <v>139</v>
      </c>
      <c r="B23" s="5" t="s">
        <v>18</v>
      </c>
      <c r="C23" s="10" t="s">
        <v>140</v>
      </c>
      <c r="D23" s="1" t="s">
        <v>141</v>
      </c>
      <c r="E23" s="5" t="s">
        <v>142</v>
      </c>
      <c r="F23" s="5" t="s">
        <v>143</v>
      </c>
      <c r="G23" s="3">
        <v>1952.02</v>
      </c>
      <c r="H23" s="3">
        <v>1824.32</v>
      </c>
      <c r="I23" s="3">
        <f>+G23-H23</f>
        <v>127.70000000000005</v>
      </c>
      <c r="J23" s="8">
        <v>1</v>
      </c>
      <c r="K23" s="7">
        <v>46293</v>
      </c>
      <c r="L23" s="4">
        <v>1</v>
      </c>
      <c r="M23" s="9"/>
    </row>
    <row r="24" spans="1:13" ht="33.75" x14ac:dyDescent="0.2">
      <c r="A24" s="5" t="s">
        <v>321</v>
      </c>
      <c r="B24" s="5" t="s">
        <v>18</v>
      </c>
      <c r="C24" s="25" t="s">
        <v>331</v>
      </c>
      <c r="D24" s="20" t="s">
        <v>322</v>
      </c>
      <c r="E24" s="5" t="s">
        <v>323</v>
      </c>
      <c r="F24" s="5" t="s">
        <v>324</v>
      </c>
      <c r="G24" s="19">
        <v>1391</v>
      </c>
      <c r="H24" s="19">
        <v>1300</v>
      </c>
      <c r="I24" s="19">
        <f>+G24-H24</f>
        <v>91</v>
      </c>
      <c r="J24" s="8">
        <v>1</v>
      </c>
      <c r="K24" s="7">
        <v>46293</v>
      </c>
      <c r="L24" s="5">
        <v>0.04</v>
      </c>
    </row>
    <row r="25" spans="1:13" ht="22.5" x14ac:dyDescent="0.2">
      <c r="A25" s="1" t="s">
        <v>145</v>
      </c>
      <c r="B25" s="1" t="s">
        <v>18</v>
      </c>
      <c r="C25" s="10" t="s">
        <v>146</v>
      </c>
      <c r="D25" s="1" t="s">
        <v>147</v>
      </c>
      <c r="E25" s="5" t="s">
        <v>24</v>
      </c>
      <c r="F25" s="1" t="s">
        <v>25</v>
      </c>
      <c r="G25" s="3">
        <v>700</v>
      </c>
      <c r="H25" s="3">
        <v>700</v>
      </c>
      <c r="I25" s="3">
        <f t="shared" ref="I25:I45" si="3">+G25-H25</f>
        <v>0</v>
      </c>
      <c r="J25" s="8">
        <v>1</v>
      </c>
      <c r="K25" s="2">
        <v>46208</v>
      </c>
      <c r="L25" s="4">
        <v>0.04</v>
      </c>
    </row>
    <row r="26" spans="1:13" ht="45" x14ac:dyDescent="0.2">
      <c r="A26" s="1" t="s">
        <v>148</v>
      </c>
      <c r="B26" s="1" t="s">
        <v>18</v>
      </c>
      <c r="C26" s="10" t="s">
        <v>332</v>
      </c>
      <c r="D26" s="1" t="s">
        <v>23</v>
      </c>
      <c r="E26" s="5" t="s">
        <v>149</v>
      </c>
      <c r="F26" s="1" t="s">
        <v>150</v>
      </c>
      <c r="G26" s="3">
        <v>3630</v>
      </c>
      <c r="H26" s="3">
        <v>3000</v>
      </c>
      <c r="I26" s="3">
        <f t="shared" si="3"/>
        <v>630</v>
      </c>
      <c r="J26" s="8">
        <v>1</v>
      </c>
      <c r="K26" s="2">
        <v>46209</v>
      </c>
      <c r="L26" s="4">
        <v>0.01</v>
      </c>
    </row>
    <row r="27" spans="1:13" ht="33.75" x14ac:dyDescent="0.2">
      <c r="A27" s="1" t="s">
        <v>151</v>
      </c>
      <c r="B27" s="1" t="s">
        <v>12</v>
      </c>
      <c r="C27" s="10" t="s">
        <v>333</v>
      </c>
      <c r="D27" s="1" t="s">
        <v>152</v>
      </c>
      <c r="E27" s="5" t="s">
        <v>153</v>
      </c>
      <c r="F27" s="1" t="s">
        <v>39</v>
      </c>
      <c r="G27" s="3">
        <v>264.27999999999997</v>
      </c>
      <c r="H27" s="3">
        <v>256.58</v>
      </c>
      <c r="I27" s="3">
        <f t="shared" si="3"/>
        <v>7.6999999999999886</v>
      </c>
      <c r="J27" s="8">
        <v>1</v>
      </c>
      <c r="K27" s="2">
        <v>46217</v>
      </c>
      <c r="L27" s="4">
        <v>1</v>
      </c>
      <c r="M27" s="4"/>
    </row>
    <row r="28" spans="1:13" ht="22.5" x14ac:dyDescent="0.2">
      <c r="A28" s="1" t="s">
        <v>154</v>
      </c>
      <c r="B28" s="1" t="s">
        <v>12</v>
      </c>
      <c r="C28" s="10" t="s">
        <v>155</v>
      </c>
      <c r="D28" s="1" t="s">
        <v>156</v>
      </c>
      <c r="E28" s="5" t="s">
        <v>157</v>
      </c>
      <c r="F28" s="1" t="s">
        <v>158</v>
      </c>
      <c r="G28" s="3">
        <v>4249.78</v>
      </c>
      <c r="H28" s="3">
        <v>4126</v>
      </c>
      <c r="I28" s="3">
        <f t="shared" si="3"/>
        <v>123.77999999999975</v>
      </c>
      <c r="J28" s="8">
        <v>2</v>
      </c>
      <c r="K28" s="2">
        <v>46224</v>
      </c>
      <c r="L28" s="4">
        <v>1</v>
      </c>
      <c r="M28" s="4"/>
    </row>
    <row r="29" spans="1:13" ht="22.5" x14ac:dyDescent="0.2">
      <c r="A29" s="1" t="s">
        <v>159</v>
      </c>
      <c r="B29" s="1" t="s">
        <v>12</v>
      </c>
      <c r="C29" s="10" t="s">
        <v>160</v>
      </c>
      <c r="D29" s="1" t="s">
        <v>26</v>
      </c>
      <c r="E29" s="5" t="s">
        <v>161</v>
      </c>
      <c r="F29" s="1" t="s">
        <v>162</v>
      </c>
      <c r="G29" s="3">
        <v>1097.82</v>
      </c>
      <c r="H29" s="3">
        <v>1026</v>
      </c>
      <c r="I29" s="3">
        <f t="shared" si="3"/>
        <v>71.819999999999936</v>
      </c>
      <c r="J29" s="8">
        <v>1</v>
      </c>
      <c r="K29" s="2">
        <v>46273</v>
      </c>
      <c r="L29" s="4">
        <v>1</v>
      </c>
      <c r="M29" s="4"/>
    </row>
    <row r="30" spans="1:13" ht="33.75" x14ac:dyDescent="0.2">
      <c r="A30" s="1" t="s">
        <v>163</v>
      </c>
      <c r="B30" s="1" t="s">
        <v>12</v>
      </c>
      <c r="C30" s="10" t="s">
        <v>164</v>
      </c>
      <c r="D30" s="1" t="s">
        <v>165</v>
      </c>
      <c r="E30" s="5" t="s">
        <v>44</v>
      </c>
      <c r="F30" s="15" t="s">
        <v>45</v>
      </c>
      <c r="G30" s="3">
        <v>166.62</v>
      </c>
      <c r="H30" s="3">
        <v>155.72</v>
      </c>
      <c r="I30" s="3">
        <f t="shared" si="3"/>
        <v>10.900000000000006</v>
      </c>
      <c r="J30" s="8">
        <v>3</v>
      </c>
      <c r="K30" s="2">
        <v>46273</v>
      </c>
      <c r="L30" s="4">
        <v>1</v>
      </c>
      <c r="M30" s="4"/>
    </row>
    <row r="31" spans="1:13" ht="33.75" x14ac:dyDescent="0.2">
      <c r="A31" s="1" t="s">
        <v>166</v>
      </c>
      <c r="B31" s="1" t="s">
        <v>18</v>
      </c>
      <c r="C31" s="10" t="s">
        <v>167</v>
      </c>
      <c r="D31" s="1" t="s">
        <v>19</v>
      </c>
      <c r="E31" s="5" t="s">
        <v>168</v>
      </c>
      <c r="F31" s="1" t="s">
        <v>41</v>
      </c>
      <c r="G31" s="3">
        <v>4815</v>
      </c>
      <c r="H31" s="3">
        <v>4500</v>
      </c>
      <c r="I31" s="3">
        <f t="shared" si="3"/>
        <v>315</v>
      </c>
      <c r="J31" s="8">
        <v>3</v>
      </c>
      <c r="K31" s="2">
        <v>46273</v>
      </c>
      <c r="L31" s="4">
        <v>1</v>
      </c>
      <c r="M31" s="4"/>
    </row>
    <row r="32" spans="1:13" ht="33.75" x14ac:dyDescent="0.2">
      <c r="A32" s="1" t="s">
        <v>169</v>
      </c>
      <c r="B32" s="1" t="s">
        <v>12</v>
      </c>
      <c r="C32" s="10" t="s">
        <v>334</v>
      </c>
      <c r="D32" s="1" t="s">
        <v>170</v>
      </c>
      <c r="E32" s="5" t="s">
        <v>44</v>
      </c>
      <c r="F32" s="1" t="s">
        <v>45</v>
      </c>
      <c r="G32" s="3">
        <v>510.41</v>
      </c>
      <c r="H32" s="3">
        <v>477.02</v>
      </c>
      <c r="I32" s="3">
        <f t="shared" si="3"/>
        <v>33.390000000000043</v>
      </c>
      <c r="J32" s="8">
        <v>3</v>
      </c>
      <c r="K32" s="2">
        <v>46293</v>
      </c>
      <c r="L32" s="4">
        <v>0.01</v>
      </c>
    </row>
    <row r="33" spans="1:13" ht="22.5" x14ac:dyDescent="0.2">
      <c r="A33" s="1" t="s">
        <v>171</v>
      </c>
      <c r="B33" s="1" t="s">
        <v>18</v>
      </c>
      <c r="C33" s="10" t="s">
        <v>27</v>
      </c>
      <c r="D33" s="1" t="s">
        <v>28</v>
      </c>
      <c r="E33" s="1" t="s">
        <v>29</v>
      </c>
      <c r="F33" s="1" t="s">
        <v>30</v>
      </c>
      <c r="G33" s="3">
        <v>1502.98</v>
      </c>
      <c r="H33" s="3">
        <v>1404.65</v>
      </c>
      <c r="I33" s="3">
        <f t="shared" si="3"/>
        <v>98.329999999999927</v>
      </c>
      <c r="J33" s="8">
        <v>1</v>
      </c>
      <c r="K33" s="2">
        <v>46293</v>
      </c>
      <c r="L33" s="4">
        <v>0.01</v>
      </c>
    </row>
    <row r="34" spans="1:13" ht="22.5" x14ac:dyDescent="0.2">
      <c r="A34" s="1" t="s">
        <v>172</v>
      </c>
      <c r="B34" s="1" t="s">
        <v>18</v>
      </c>
      <c r="C34" s="10" t="s">
        <v>319</v>
      </c>
      <c r="D34" s="1" t="s">
        <v>31</v>
      </c>
      <c r="E34" s="1" t="s">
        <v>173</v>
      </c>
      <c r="F34" s="1">
        <v>0</v>
      </c>
      <c r="G34" s="3">
        <v>682.44</v>
      </c>
      <c r="H34" s="3">
        <v>564</v>
      </c>
      <c r="I34" s="3">
        <f t="shared" si="3"/>
        <v>118.44000000000005</v>
      </c>
      <c r="J34" s="8">
        <v>1</v>
      </c>
      <c r="K34" s="2">
        <v>46224</v>
      </c>
      <c r="L34" s="4">
        <v>12</v>
      </c>
      <c r="M34" s="4"/>
    </row>
    <row r="35" spans="1:13" ht="22.5" x14ac:dyDescent="0.2">
      <c r="A35" s="1" t="s">
        <v>174</v>
      </c>
      <c r="B35" s="1" t="s">
        <v>12</v>
      </c>
      <c r="C35" s="10" t="s">
        <v>175</v>
      </c>
      <c r="D35" s="1" t="s">
        <v>176</v>
      </c>
      <c r="E35" s="1" t="s">
        <v>177</v>
      </c>
      <c r="F35" s="1" t="s">
        <v>178</v>
      </c>
      <c r="G35" s="3">
        <v>1267.95</v>
      </c>
      <c r="H35" s="3">
        <v>1185</v>
      </c>
      <c r="I35" s="3">
        <f t="shared" si="3"/>
        <v>82.950000000000045</v>
      </c>
      <c r="J35" s="8">
        <v>1</v>
      </c>
      <c r="K35" s="2">
        <v>46227</v>
      </c>
      <c r="L35" s="4">
        <v>1.5</v>
      </c>
      <c r="M35" s="4"/>
    </row>
    <row r="36" spans="1:13" ht="22.5" x14ac:dyDescent="0.2">
      <c r="A36" s="1" t="s">
        <v>179</v>
      </c>
      <c r="B36" s="1" t="s">
        <v>18</v>
      </c>
      <c r="C36" s="10" t="s">
        <v>180</v>
      </c>
      <c r="D36" s="1" t="s">
        <v>181</v>
      </c>
      <c r="E36" s="1" t="s">
        <v>182</v>
      </c>
      <c r="F36" s="1" t="s">
        <v>183</v>
      </c>
      <c r="G36" s="3">
        <v>15648.75</v>
      </c>
      <c r="H36" s="3">
        <v>14625</v>
      </c>
      <c r="I36" s="3">
        <f t="shared" si="3"/>
        <v>1023.75</v>
      </c>
      <c r="J36" s="8">
        <v>7</v>
      </c>
      <c r="K36" s="2">
        <v>46273</v>
      </c>
      <c r="L36" s="4">
        <v>5</v>
      </c>
      <c r="M36" s="4"/>
    </row>
    <row r="37" spans="1:13" x14ac:dyDescent="0.2">
      <c r="A37" s="1" t="s">
        <v>184</v>
      </c>
      <c r="B37" s="1" t="s">
        <v>12</v>
      </c>
      <c r="C37" s="10" t="s">
        <v>185</v>
      </c>
      <c r="D37" s="1" t="s">
        <v>186</v>
      </c>
      <c r="E37" s="1" t="s">
        <v>187</v>
      </c>
      <c r="F37" s="1" t="s">
        <v>188</v>
      </c>
      <c r="G37" s="3">
        <v>16019.14</v>
      </c>
      <c r="H37" s="3">
        <v>14971.16</v>
      </c>
      <c r="I37" s="3">
        <f t="shared" si="3"/>
        <v>1047.9799999999996</v>
      </c>
      <c r="J37" s="8">
        <v>3</v>
      </c>
      <c r="K37" s="2">
        <v>46217</v>
      </c>
      <c r="L37" s="4">
        <v>0.2</v>
      </c>
      <c r="M37" s="4"/>
    </row>
    <row r="38" spans="1:13" x14ac:dyDescent="0.2">
      <c r="A38" s="1" t="s">
        <v>189</v>
      </c>
      <c r="B38" s="1" t="s">
        <v>12</v>
      </c>
      <c r="C38" s="1" t="s">
        <v>190</v>
      </c>
      <c r="D38" s="1" t="s">
        <v>191</v>
      </c>
      <c r="E38" s="1" t="s">
        <v>192</v>
      </c>
      <c r="F38" s="1" t="s">
        <v>193</v>
      </c>
      <c r="G38" s="3">
        <v>361.28</v>
      </c>
      <c r="H38" s="3">
        <v>361.28</v>
      </c>
      <c r="I38" s="3">
        <f t="shared" si="3"/>
        <v>0</v>
      </c>
      <c r="J38" s="8">
        <v>3</v>
      </c>
      <c r="K38" s="2">
        <v>46224</v>
      </c>
      <c r="L38" s="4">
        <v>1</v>
      </c>
      <c r="M38" s="4"/>
    </row>
    <row r="39" spans="1:13" ht="22.5" x14ac:dyDescent="0.2">
      <c r="A39" s="1" t="s">
        <v>194</v>
      </c>
      <c r="B39" s="1" t="s">
        <v>12</v>
      </c>
      <c r="C39" s="10" t="s">
        <v>195</v>
      </c>
      <c r="D39" s="1" t="s">
        <v>196</v>
      </c>
      <c r="E39" s="1" t="s">
        <v>197</v>
      </c>
      <c r="F39" s="1" t="s">
        <v>198</v>
      </c>
      <c r="G39" s="3">
        <v>599.20000000000005</v>
      </c>
      <c r="H39" s="3">
        <v>560</v>
      </c>
      <c r="I39" s="3">
        <f t="shared" si="3"/>
        <v>39.200000000000045</v>
      </c>
      <c r="J39" s="8">
        <v>4</v>
      </c>
      <c r="K39" s="2">
        <v>46233</v>
      </c>
      <c r="L39" s="4">
        <v>0.01</v>
      </c>
    </row>
    <row r="40" spans="1:13" ht="33.75" x14ac:dyDescent="0.2">
      <c r="A40" s="1" t="s">
        <v>199</v>
      </c>
      <c r="B40" s="1" t="s">
        <v>18</v>
      </c>
      <c r="C40" s="10" t="s">
        <v>200</v>
      </c>
      <c r="D40" s="1" t="s">
        <v>201</v>
      </c>
      <c r="E40" s="1" t="s">
        <v>202</v>
      </c>
      <c r="F40" s="1" t="s">
        <v>203</v>
      </c>
      <c r="G40" s="3">
        <v>8292.5</v>
      </c>
      <c r="H40" s="3">
        <v>7750</v>
      </c>
      <c r="I40" s="3">
        <f t="shared" si="3"/>
        <v>542.5</v>
      </c>
      <c r="J40" s="8">
        <v>3</v>
      </c>
      <c r="K40" s="2">
        <v>46239</v>
      </c>
      <c r="L40" s="4">
        <v>2</v>
      </c>
      <c r="M40" s="4"/>
    </row>
    <row r="41" spans="1:13" ht="22.5" x14ac:dyDescent="0.2">
      <c r="A41" s="1" t="s">
        <v>204</v>
      </c>
      <c r="B41" s="1" t="s">
        <v>12</v>
      </c>
      <c r="C41" s="10" t="s">
        <v>205</v>
      </c>
      <c r="D41" s="1" t="s">
        <v>206</v>
      </c>
      <c r="E41" s="1" t="s">
        <v>207</v>
      </c>
      <c r="F41" s="1" t="s">
        <v>208</v>
      </c>
      <c r="G41" s="3">
        <v>364.04</v>
      </c>
      <c r="H41" s="3">
        <v>340.22</v>
      </c>
      <c r="I41" s="3">
        <f t="shared" si="3"/>
        <v>23.819999999999993</v>
      </c>
      <c r="J41" s="8">
        <v>1</v>
      </c>
      <c r="K41" s="2">
        <v>46239</v>
      </c>
      <c r="L41" s="4">
        <v>1</v>
      </c>
      <c r="M41" s="4"/>
    </row>
    <row r="42" spans="1:13" ht="22.5" x14ac:dyDescent="0.2">
      <c r="A42" s="1" t="s">
        <v>209</v>
      </c>
      <c r="B42" s="1" t="s">
        <v>12</v>
      </c>
      <c r="C42" s="10" t="s">
        <v>210</v>
      </c>
      <c r="D42" s="1" t="s">
        <v>211</v>
      </c>
      <c r="E42" s="1" t="s">
        <v>212</v>
      </c>
      <c r="F42" s="1" t="s">
        <v>213</v>
      </c>
      <c r="G42" s="3">
        <v>400.42</v>
      </c>
      <c r="H42" s="3">
        <v>382.81</v>
      </c>
      <c r="I42" s="3">
        <f t="shared" si="3"/>
        <v>17.610000000000014</v>
      </c>
      <c r="J42" s="8">
        <v>2</v>
      </c>
      <c r="K42" s="2">
        <v>46273</v>
      </c>
      <c r="L42" s="4">
        <v>1</v>
      </c>
      <c r="M42" s="4"/>
    </row>
    <row r="43" spans="1:13" x14ac:dyDescent="0.2">
      <c r="A43" s="1" t="s">
        <v>214</v>
      </c>
      <c r="B43" s="1" t="s">
        <v>12</v>
      </c>
      <c r="C43" s="10" t="s">
        <v>215</v>
      </c>
      <c r="D43" s="1" t="s">
        <v>216</v>
      </c>
      <c r="E43" s="1" t="s">
        <v>217</v>
      </c>
      <c r="F43" s="1" t="s">
        <v>218</v>
      </c>
      <c r="G43" s="3">
        <v>1061.44</v>
      </c>
      <c r="H43" s="3">
        <v>992</v>
      </c>
      <c r="I43" s="3">
        <f t="shared" si="3"/>
        <v>69.440000000000055</v>
      </c>
      <c r="J43" s="8">
        <v>3</v>
      </c>
      <c r="K43" s="2">
        <v>46275</v>
      </c>
      <c r="L43" s="4">
        <v>1</v>
      </c>
      <c r="M43" s="4"/>
    </row>
    <row r="44" spans="1:13" ht="22.5" x14ac:dyDescent="0.2">
      <c r="A44" s="1" t="s">
        <v>219</v>
      </c>
      <c r="B44" s="1" t="s">
        <v>18</v>
      </c>
      <c r="C44" s="10" t="s">
        <v>220</v>
      </c>
      <c r="D44" s="1" t="s">
        <v>221</v>
      </c>
      <c r="E44" s="1" t="s">
        <v>222</v>
      </c>
      <c r="F44" s="1" t="s">
        <v>223</v>
      </c>
      <c r="G44" s="3">
        <v>342.4</v>
      </c>
      <c r="H44" s="3">
        <v>320</v>
      </c>
      <c r="I44" s="3">
        <f t="shared" si="3"/>
        <v>22.399999999999977</v>
      </c>
      <c r="J44" s="8">
        <v>5</v>
      </c>
      <c r="K44" s="2">
        <v>46275</v>
      </c>
      <c r="L44" s="4">
        <v>3</v>
      </c>
      <c r="M44" s="4"/>
    </row>
    <row r="45" spans="1:13" ht="78.75" x14ac:dyDescent="0.2">
      <c r="A45" s="1" t="s">
        <v>224</v>
      </c>
      <c r="B45" s="1" t="s">
        <v>18</v>
      </c>
      <c r="C45" s="10" t="s">
        <v>225</v>
      </c>
      <c r="D45" s="1" t="s">
        <v>226</v>
      </c>
      <c r="E45" s="1" t="s">
        <v>227</v>
      </c>
      <c r="F45" s="1" t="s">
        <v>228</v>
      </c>
      <c r="G45" s="3">
        <v>15297.06</v>
      </c>
      <c r="H45" s="3">
        <v>14296.32</v>
      </c>
      <c r="I45" s="3">
        <f t="shared" si="3"/>
        <v>1000.7399999999998</v>
      </c>
      <c r="J45" s="8">
        <v>3</v>
      </c>
      <c r="K45" s="2">
        <v>46285</v>
      </c>
      <c r="L45" s="4">
        <v>12</v>
      </c>
    </row>
    <row r="46" spans="1:13" ht="22.5" x14ac:dyDescent="0.2">
      <c r="A46" s="1" t="s">
        <v>229</v>
      </c>
      <c r="B46" s="1" t="s">
        <v>18</v>
      </c>
      <c r="C46" s="10" t="s">
        <v>230</v>
      </c>
      <c r="D46" s="1" t="s">
        <v>231</v>
      </c>
      <c r="E46" s="1" t="s">
        <v>232</v>
      </c>
      <c r="F46" s="1" t="s">
        <v>233</v>
      </c>
      <c r="G46" s="3">
        <v>70</v>
      </c>
      <c r="H46" s="3">
        <v>70</v>
      </c>
      <c r="I46" s="3">
        <f>+G46-H46</f>
        <v>0</v>
      </c>
      <c r="J46" s="8">
        <v>3</v>
      </c>
      <c r="K46" s="11">
        <v>46233</v>
      </c>
      <c r="L46" s="4">
        <v>6</v>
      </c>
      <c r="M46" s="4"/>
    </row>
    <row r="47" spans="1:13" x14ac:dyDescent="0.2">
      <c r="A47" s="1" t="s">
        <v>234</v>
      </c>
      <c r="B47" s="1" t="s">
        <v>12</v>
      </c>
      <c r="C47" s="10" t="s">
        <v>235</v>
      </c>
      <c r="D47" s="1" t="s">
        <v>236</v>
      </c>
      <c r="E47" s="1" t="s">
        <v>20</v>
      </c>
      <c r="F47" s="1" t="s">
        <v>21</v>
      </c>
      <c r="G47" s="3">
        <v>647.69000000000005</v>
      </c>
      <c r="H47" s="3">
        <v>605.32000000000005</v>
      </c>
      <c r="I47" s="3">
        <f t="shared" ref="I47:I59" si="4">+G47-H47</f>
        <v>42.370000000000005</v>
      </c>
      <c r="J47" s="8">
        <v>3</v>
      </c>
      <c r="K47" s="2">
        <v>46210</v>
      </c>
      <c r="L47" s="4">
        <v>0.05</v>
      </c>
      <c r="M47" s="12"/>
    </row>
    <row r="48" spans="1:13" x14ac:dyDescent="0.2">
      <c r="A48" s="1" t="s">
        <v>237</v>
      </c>
      <c r="B48" s="1" t="s">
        <v>12</v>
      </c>
      <c r="C48" s="1" t="s">
        <v>238</v>
      </c>
      <c r="D48" s="1" t="s">
        <v>239</v>
      </c>
      <c r="E48" s="1" t="s">
        <v>33</v>
      </c>
      <c r="F48" s="1" t="s">
        <v>34</v>
      </c>
      <c r="G48" s="3">
        <v>2590.4699999999998</v>
      </c>
      <c r="H48" s="3">
        <v>2421</v>
      </c>
      <c r="I48" s="3">
        <f t="shared" si="4"/>
        <v>169.4699999999998</v>
      </c>
      <c r="J48" s="8">
        <v>1</v>
      </c>
      <c r="K48" s="2">
        <v>46216</v>
      </c>
      <c r="L48" s="4">
        <v>0.1</v>
      </c>
    </row>
    <row r="49" spans="1:14" x14ac:dyDescent="0.2">
      <c r="A49" s="1" t="s">
        <v>240</v>
      </c>
      <c r="B49" s="1" t="s">
        <v>12</v>
      </c>
      <c r="C49" s="10" t="s">
        <v>241</v>
      </c>
      <c r="D49" s="1" t="s">
        <v>38</v>
      </c>
      <c r="E49" s="1" t="s">
        <v>16</v>
      </c>
      <c r="F49" s="1" t="s">
        <v>17</v>
      </c>
      <c r="G49" s="3">
        <v>4168.87</v>
      </c>
      <c r="H49" s="3">
        <v>4168.87</v>
      </c>
      <c r="I49" s="3">
        <f t="shared" si="4"/>
        <v>0</v>
      </c>
      <c r="J49" s="8">
        <v>3</v>
      </c>
      <c r="K49" s="2">
        <v>46233</v>
      </c>
      <c r="L49" s="4">
        <v>0.5</v>
      </c>
      <c r="M49" s="13"/>
    </row>
    <row r="50" spans="1:14" ht="22.5" x14ac:dyDescent="0.2">
      <c r="A50" s="1" t="s">
        <v>242</v>
      </c>
      <c r="B50" s="1" t="s">
        <v>12</v>
      </c>
      <c r="C50" s="10" t="s">
        <v>243</v>
      </c>
      <c r="D50" s="1" t="s">
        <v>244</v>
      </c>
      <c r="E50" s="1" t="s">
        <v>245</v>
      </c>
      <c r="F50" s="1" t="s">
        <v>246</v>
      </c>
      <c r="G50" s="3">
        <v>4158.79</v>
      </c>
      <c r="H50" s="3">
        <v>3886.72</v>
      </c>
      <c r="I50" s="3">
        <f t="shared" si="4"/>
        <v>272.07000000000016</v>
      </c>
      <c r="J50" s="8">
        <v>1</v>
      </c>
      <c r="K50" s="2">
        <v>46275</v>
      </c>
      <c r="L50" s="4">
        <v>0.1</v>
      </c>
    </row>
    <row r="51" spans="1:14" ht="22.5" x14ac:dyDescent="0.2">
      <c r="A51" s="1" t="s">
        <v>247</v>
      </c>
      <c r="B51" s="1" t="s">
        <v>12</v>
      </c>
      <c r="C51" s="10" t="s">
        <v>248</v>
      </c>
      <c r="D51" s="1" t="s">
        <v>32</v>
      </c>
      <c r="E51" s="1" t="s">
        <v>249</v>
      </c>
      <c r="F51" s="1" t="s">
        <v>250</v>
      </c>
      <c r="G51" s="3">
        <v>5323.25</v>
      </c>
      <c r="H51" s="3">
        <v>4975</v>
      </c>
      <c r="I51" s="3">
        <f t="shared" si="4"/>
        <v>348.25</v>
      </c>
      <c r="J51" s="8">
        <v>3</v>
      </c>
      <c r="K51" s="2">
        <v>46273</v>
      </c>
      <c r="L51" s="4">
        <v>12</v>
      </c>
      <c r="M51" s="4"/>
    </row>
    <row r="52" spans="1:14" x14ac:dyDescent="0.2">
      <c r="A52" s="1" t="s">
        <v>251</v>
      </c>
      <c r="B52" s="1" t="s">
        <v>18</v>
      </c>
      <c r="C52" s="1" t="s">
        <v>252</v>
      </c>
      <c r="D52" s="1" t="s">
        <v>253</v>
      </c>
      <c r="E52" s="1" t="s">
        <v>254</v>
      </c>
      <c r="F52" s="1" t="s">
        <v>255</v>
      </c>
      <c r="G52" s="3">
        <v>8073.15</v>
      </c>
      <c r="H52" s="3">
        <v>7545</v>
      </c>
      <c r="I52" s="3">
        <f t="shared" si="4"/>
        <v>528.14999999999964</v>
      </c>
      <c r="J52" s="8">
        <v>3</v>
      </c>
      <c r="K52" s="2">
        <v>46275</v>
      </c>
      <c r="L52" s="4">
        <v>12</v>
      </c>
      <c r="M52" s="4"/>
    </row>
    <row r="53" spans="1:14" x14ac:dyDescent="0.2">
      <c r="A53" s="1" t="s">
        <v>256</v>
      </c>
      <c r="B53" s="1" t="s">
        <v>12</v>
      </c>
      <c r="C53" s="15" t="s">
        <v>257</v>
      </c>
      <c r="D53" s="1" t="s">
        <v>35</v>
      </c>
      <c r="E53" s="1" t="s">
        <v>36</v>
      </c>
      <c r="F53" s="1" t="s">
        <v>37</v>
      </c>
      <c r="G53" s="3">
        <v>7078.05</v>
      </c>
      <c r="H53" s="3">
        <v>6615</v>
      </c>
      <c r="I53" s="3">
        <f t="shared" si="4"/>
        <v>463.05000000000018</v>
      </c>
      <c r="J53" s="8">
        <v>3</v>
      </c>
      <c r="K53" s="2">
        <v>46279</v>
      </c>
      <c r="L53" s="4">
        <v>6</v>
      </c>
      <c r="M53" s="4"/>
    </row>
    <row r="54" spans="1:14" s="20" customFormat="1" x14ac:dyDescent="0.2">
      <c r="A54" s="1" t="s">
        <v>325</v>
      </c>
      <c r="B54" s="20" t="s">
        <v>12</v>
      </c>
      <c r="C54" s="25" t="s">
        <v>326</v>
      </c>
      <c r="D54" s="26" t="s">
        <v>327</v>
      </c>
      <c r="E54" s="20" t="s">
        <v>328</v>
      </c>
      <c r="F54" s="20" t="s">
        <v>329</v>
      </c>
      <c r="G54" s="20">
        <v>2492.7600000000002</v>
      </c>
      <c r="H54" s="21">
        <v>2329.6799999999998</v>
      </c>
      <c r="I54" s="20">
        <f t="shared" ref="I54" si="5">+G54-H54</f>
        <v>163.08000000000038</v>
      </c>
      <c r="J54" s="22">
        <v>3</v>
      </c>
      <c r="K54" s="23">
        <v>46294</v>
      </c>
      <c r="L54" s="24">
        <v>0.5</v>
      </c>
      <c r="N54" s="24"/>
    </row>
    <row r="55" spans="1:14" ht="56.25" x14ac:dyDescent="0.2">
      <c r="A55" s="1" t="s">
        <v>258</v>
      </c>
      <c r="B55" s="1" t="s">
        <v>18</v>
      </c>
      <c r="C55" s="10" t="s">
        <v>259</v>
      </c>
      <c r="D55" s="1" t="s">
        <v>260</v>
      </c>
      <c r="E55" s="1" t="s">
        <v>42</v>
      </c>
      <c r="F55" s="1" t="s">
        <v>43</v>
      </c>
      <c r="G55" s="3">
        <v>8500</v>
      </c>
      <c r="H55" s="3">
        <v>8500</v>
      </c>
      <c r="I55" s="3">
        <f t="shared" si="4"/>
        <v>0</v>
      </c>
      <c r="J55" s="8">
        <v>1</v>
      </c>
      <c r="K55" s="11">
        <v>46233</v>
      </c>
      <c r="L55" s="4">
        <v>0.01</v>
      </c>
      <c r="M55" s="4"/>
    </row>
    <row r="56" spans="1:14" ht="56.25" x14ac:dyDescent="0.2">
      <c r="A56" s="1" t="s">
        <v>261</v>
      </c>
      <c r="B56" s="1" t="s">
        <v>18</v>
      </c>
      <c r="C56" s="10" t="s">
        <v>262</v>
      </c>
      <c r="D56" s="1" t="s">
        <v>263</v>
      </c>
      <c r="E56" s="1" t="s">
        <v>264</v>
      </c>
      <c r="F56" s="1" t="s">
        <v>265</v>
      </c>
      <c r="G56" s="3">
        <v>12000</v>
      </c>
      <c r="H56" s="3">
        <v>12000</v>
      </c>
      <c r="I56" s="3">
        <f t="shared" si="4"/>
        <v>0</v>
      </c>
      <c r="J56" s="8">
        <v>1</v>
      </c>
      <c r="K56" s="11">
        <v>46234</v>
      </c>
      <c r="L56" s="4">
        <v>12</v>
      </c>
      <c r="M56" s="27"/>
    </row>
    <row r="57" spans="1:14" x14ac:dyDescent="0.2">
      <c r="A57" s="1" t="s">
        <v>266</v>
      </c>
      <c r="B57" s="1" t="s">
        <v>12</v>
      </c>
      <c r="C57" s="1" t="s">
        <v>267</v>
      </c>
      <c r="D57" s="1" t="s">
        <v>268</v>
      </c>
      <c r="E57" s="1" t="s">
        <v>269</v>
      </c>
      <c r="F57" s="1" t="s">
        <v>270</v>
      </c>
      <c r="G57" s="3">
        <v>3861.15</v>
      </c>
      <c r="H57" s="3">
        <v>3608.55</v>
      </c>
      <c r="I57" s="3">
        <f t="shared" si="4"/>
        <v>252.59999999999991</v>
      </c>
      <c r="J57" s="8">
        <v>3</v>
      </c>
      <c r="K57" s="11">
        <v>46242</v>
      </c>
      <c r="L57" s="4">
        <v>1</v>
      </c>
      <c r="M57" s="4"/>
    </row>
    <row r="58" spans="1:14" x14ac:dyDescent="0.2">
      <c r="A58" s="1" t="s">
        <v>271</v>
      </c>
      <c r="B58" s="1" t="s">
        <v>12</v>
      </c>
      <c r="C58" s="10" t="s">
        <v>272</v>
      </c>
      <c r="D58" s="1" t="s">
        <v>31</v>
      </c>
      <c r="E58" s="1" t="s">
        <v>273</v>
      </c>
      <c r="F58" s="1" t="s">
        <v>274</v>
      </c>
      <c r="G58" s="3">
        <v>1272.29</v>
      </c>
      <c r="H58" s="3">
        <v>1189.06</v>
      </c>
      <c r="I58" s="3">
        <f t="shared" si="4"/>
        <v>83.230000000000018</v>
      </c>
      <c r="J58" s="8">
        <v>3</v>
      </c>
      <c r="K58" s="11">
        <v>46247</v>
      </c>
      <c r="L58" s="4">
        <v>0.01</v>
      </c>
    </row>
    <row r="59" spans="1:14" ht="22.5" x14ac:dyDescent="0.2">
      <c r="A59" s="1" t="s">
        <v>275</v>
      </c>
      <c r="B59" s="1" t="s">
        <v>12</v>
      </c>
      <c r="C59" s="10" t="s">
        <v>276</v>
      </c>
      <c r="D59" s="1" t="s">
        <v>277</v>
      </c>
      <c r="E59" s="1" t="s">
        <v>278</v>
      </c>
      <c r="F59" s="1" t="s">
        <v>279</v>
      </c>
      <c r="G59" s="3">
        <v>8398.3799999999992</v>
      </c>
      <c r="H59" s="3">
        <v>7848.95</v>
      </c>
      <c r="I59" s="3">
        <f t="shared" si="4"/>
        <v>549.42999999999938</v>
      </c>
      <c r="J59" s="8">
        <v>1</v>
      </c>
      <c r="K59" s="11">
        <v>46210</v>
      </c>
      <c r="L59" s="4">
        <v>1</v>
      </c>
      <c r="M59" s="4"/>
    </row>
    <row r="60" spans="1:14" x14ac:dyDescent="0.2">
      <c r="A60" s="1" t="s">
        <v>280</v>
      </c>
      <c r="B60" s="1" t="s">
        <v>281</v>
      </c>
      <c r="C60" s="10"/>
      <c r="G60" s="3"/>
      <c r="J60" s="8"/>
      <c r="K60" s="14"/>
      <c r="L60" s="4"/>
      <c r="M60" s="4"/>
    </row>
    <row r="61" spans="1:14" x14ac:dyDescent="0.2">
      <c r="A61" s="1" t="s">
        <v>282</v>
      </c>
      <c r="B61" s="1" t="s">
        <v>12</v>
      </c>
      <c r="C61" s="10" t="s">
        <v>110</v>
      </c>
      <c r="D61" s="1" t="s">
        <v>283</v>
      </c>
      <c r="E61" s="1" t="s">
        <v>284</v>
      </c>
      <c r="F61" s="1" t="s">
        <v>285</v>
      </c>
      <c r="G61" s="3">
        <v>2015.97</v>
      </c>
      <c r="H61" s="3">
        <v>1889.8</v>
      </c>
      <c r="I61" s="3">
        <f t="shared" ref="I61:I65" si="6">+G61-H61</f>
        <v>126.17000000000007</v>
      </c>
      <c r="J61" s="8">
        <v>3</v>
      </c>
      <c r="K61" s="11">
        <v>46227</v>
      </c>
      <c r="L61" s="4">
        <v>0.15</v>
      </c>
    </row>
    <row r="62" spans="1:14" x14ac:dyDescent="0.2">
      <c r="A62" s="1" t="s">
        <v>286</v>
      </c>
      <c r="B62" s="1" t="s">
        <v>12</v>
      </c>
      <c r="C62" s="10" t="s">
        <v>287</v>
      </c>
      <c r="D62" s="1" t="s">
        <v>288</v>
      </c>
      <c r="E62" s="1" t="s">
        <v>289</v>
      </c>
      <c r="F62" s="1" t="s">
        <v>290</v>
      </c>
      <c r="G62" s="3">
        <v>861.35</v>
      </c>
      <c r="H62" s="3">
        <v>805</v>
      </c>
      <c r="I62" s="3">
        <f t="shared" si="6"/>
        <v>56.350000000000023</v>
      </c>
      <c r="J62" s="8">
        <v>4</v>
      </c>
      <c r="K62" s="11">
        <v>46227</v>
      </c>
      <c r="L62" s="4">
        <v>0.1</v>
      </c>
      <c r="M62" s="4"/>
    </row>
    <row r="63" spans="1:14" x14ac:dyDescent="0.2">
      <c r="A63" s="1" t="s">
        <v>291</v>
      </c>
      <c r="B63" s="1" t="s">
        <v>12</v>
      </c>
      <c r="C63" s="10" t="s">
        <v>292</v>
      </c>
      <c r="D63" s="1" t="s">
        <v>40</v>
      </c>
      <c r="E63" s="1" t="s">
        <v>293</v>
      </c>
      <c r="F63" s="1" t="s">
        <v>294</v>
      </c>
      <c r="G63" s="3">
        <v>4804.3</v>
      </c>
      <c r="H63" s="3">
        <v>4490</v>
      </c>
      <c r="I63" s="3">
        <f t="shared" si="6"/>
        <v>314.30000000000018</v>
      </c>
      <c r="J63" s="8">
        <v>1</v>
      </c>
      <c r="K63" s="11">
        <v>46233</v>
      </c>
      <c r="L63" s="4">
        <v>0.5</v>
      </c>
    </row>
    <row r="64" spans="1:14" ht="22.5" x14ac:dyDescent="0.2">
      <c r="A64" s="1" t="s">
        <v>295</v>
      </c>
      <c r="B64" s="1" t="s">
        <v>12</v>
      </c>
      <c r="C64" s="10" t="s">
        <v>296</v>
      </c>
      <c r="D64" s="1" t="s">
        <v>297</v>
      </c>
      <c r="E64" s="1" t="s">
        <v>298</v>
      </c>
      <c r="F64" s="1" t="s">
        <v>299</v>
      </c>
      <c r="G64" s="3">
        <v>1057.97</v>
      </c>
      <c r="H64" s="3">
        <v>988.76</v>
      </c>
      <c r="I64" s="3">
        <f t="shared" si="6"/>
        <v>69.210000000000036</v>
      </c>
      <c r="J64" s="8">
        <v>3</v>
      </c>
      <c r="K64" s="11">
        <v>46233</v>
      </c>
      <c r="L64" s="4">
        <v>1</v>
      </c>
      <c r="M64" s="4"/>
    </row>
    <row r="65" spans="1:13" ht="33.75" x14ac:dyDescent="0.2">
      <c r="A65" s="1" t="s">
        <v>300</v>
      </c>
      <c r="B65" s="1" t="s">
        <v>12</v>
      </c>
      <c r="C65" s="10" t="s">
        <v>301</v>
      </c>
      <c r="D65" s="1" t="s">
        <v>302</v>
      </c>
      <c r="E65" s="1" t="s">
        <v>303</v>
      </c>
      <c r="F65" s="1" t="s">
        <v>304</v>
      </c>
      <c r="G65" s="3">
        <v>706.2</v>
      </c>
      <c r="H65" s="3">
        <v>600</v>
      </c>
      <c r="I65" s="3">
        <f t="shared" si="6"/>
        <v>106.20000000000005</v>
      </c>
      <c r="J65" s="8">
        <v>1</v>
      </c>
      <c r="K65" s="11">
        <v>46234</v>
      </c>
      <c r="L65" s="4">
        <v>6</v>
      </c>
      <c r="M65" s="4"/>
    </row>
    <row r="66" spans="1:13" ht="45" x14ac:dyDescent="0.2">
      <c r="A66" s="1" t="s">
        <v>305</v>
      </c>
      <c r="B66" s="1" t="s">
        <v>12</v>
      </c>
      <c r="C66" s="10" t="s">
        <v>320</v>
      </c>
      <c r="D66" s="1" t="s">
        <v>306</v>
      </c>
      <c r="E66" s="1" t="s">
        <v>307</v>
      </c>
      <c r="F66" s="1" t="s">
        <v>308</v>
      </c>
      <c r="G66" s="3">
        <v>3914.68</v>
      </c>
      <c r="H66" s="3">
        <v>3658.58</v>
      </c>
      <c r="I66" s="3">
        <f>+G66-H66</f>
        <v>256.09999999999991</v>
      </c>
      <c r="J66" s="8">
        <v>3</v>
      </c>
      <c r="K66" s="11">
        <v>46279</v>
      </c>
      <c r="L66" s="4">
        <v>0.01</v>
      </c>
      <c r="M66" s="4"/>
    </row>
    <row r="67" spans="1:13" x14ac:dyDescent="0.2">
      <c r="A67" s="1" t="s">
        <v>309</v>
      </c>
      <c r="B67" s="1" t="s">
        <v>12</v>
      </c>
      <c r="C67" s="10" t="s">
        <v>310</v>
      </c>
      <c r="D67" s="1" t="s">
        <v>311</v>
      </c>
      <c r="E67" s="1" t="s">
        <v>312</v>
      </c>
      <c r="F67" s="1" t="s">
        <v>313</v>
      </c>
      <c r="G67" s="3">
        <v>3678.49</v>
      </c>
      <c r="H67" s="3">
        <v>3437.84</v>
      </c>
      <c r="I67" s="3">
        <f>+G67-H67</f>
        <v>240.64999999999964</v>
      </c>
      <c r="J67" s="8">
        <v>3</v>
      </c>
      <c r="K67" s="11">
        <v>46239</v>
      </c>
      <c r="L67" s="4">
        <v>1</v>
      </c>
      <c r="M67" s="4"/>
    </row>
    <row r="68" spans="1:13" x14ac:dyDescent="0.2">
      <c r="A68" s="1" t="s">
        <v>314</v>
      </c>
      <c r="B68" s="1" t="s">
        <v>12</v>
      </c>
      <c r="C68" s="10" t="s">
        <v>315</v>
      </c>
      <c r="D68" s="1" t="s">
        <v>316</v>
      </c>
      <c r="E68" s="1" t="s">
        <v>317</v>
      </c>
      <c r="F68" s="1" t="s">
        <v>318</v>
      </c>
      <c r="G68" s="3">
        <v>157.71</v>
      </c>
      <c r="H68" s="3">
        <v>147.38999999999999</v>
      </c>
      <c r="I68" s="3">
        <f>+G68-H68</f>
        <v>10.320000000000022</v>
      </c>
      <c r="J68" s="8">
        <v>3</v>
      </c>
      <c r="K68" s="11">
        <v>46258</v>
      </c>
      <c r="L68" s="4">
        <v>0.25</v>
      </c>
    </row>
    <row r="69" spans="1:13" x14ac:dyDescent="0.2">
      <c r="C69" s="10"/>
      <c r="G69" s="3"/>
      <c r="J69" s="8"/>
      <c r="K69" s="2"/>
      <c r="L69" s="3"/>
    </row>
    <row r="70" spans="1:13" x14ac:dyDescent="0.2">
      <c r="C70" s="10"/>
      <c r="G70" s="3"/>
      <c r="J70" s="8"/>
      <c r="K70" s="2"/>
      <c r="L70" s="3"/>
    </row>
    <row r="71" spans="1:13" x14ac:dyDescent="0.2">
      <c r="C71" s="10"/>
      <c r="G71" s="3"/>
      <c r="J71" s="8"/>
      <c r="K71" s="2"/>
      <c r="L71" s="3"/>
    </row>
    <row r="72" spans="1:13" x14ac:dyDescent="0.2">
      <c r="C72" s="10"/>
      <c r="G72" s="3"/>
      <c r="J72" s="8"/>
      <c r="K72" s="2"/>
      <c r="L72" s="3"/>
    </row>
    <row r="73" spans="1:13" x14ac:dyDescent="0.2">
      <c r="C73" s="10"/>
      <c r="G73" s="3"/>
      <c r="K73" s="2"/>
      <c r="L73" s="3"/>
    </row>
    <row r="74" spans="1:13" x14ac:dyDescent="0.2">
      <c r="C74" s="10"/>
      <c r="G74" s="3"/>
      <c r="K74" s="2"/>
      <c r="L74" s="3"/>
    </row>
    <row r="75" spans="1:13" x14ac:dyDescent="0.2">
      <c r="C75" s="10"/>
      <c r="G75" s="3"/>
      <c r="K75" s="2"/>
      <c r="L75" s="3"/>
    </row>
    <row r="76" spans="1:13" x14ac:dyDescent="0.2">
      <c r="C76" s="10"/>
      <c r="G76" s="3"/>
      <c r="K76" s="2"/>
      <c r="L76" s="3"/>
    </row>
    <row r="77" spans="1:13" x14ac:dyDescent="0.2">
      <c r="C77" s="10"/>
      <c r="G77" s="3"/>
      <c r="K77" s="2"/>
      <c r="L77" s="3"/>
    </row>
    <row r="78" spans="1:13" x14ac:dyDescent="0.2">
      <c r="C78" s="10"/>
      <c r="G78" s="3"/>
      <c r="K78" s="2"/>
      <c r="L78" s="3"/>
    </row>
    <row r="79" spans="1:13" x14ac:dyDescent="0.2">
      <c r="C79" s="10"/>
      <c r="G79" s="3"/>
      <c r="K79" s="2"/>
      <c r="L79" s="3"/>
    </row>
    <row r="80" spans="1:13" x14ac:dyDescent="0.2">
      <c r="C80" s="10"/>
      <c r="G80" s="3"/>
      <c r="K80" s="2"/>
      <c r="L80" s="3"/>
    </row>
    <row r="81" spans="3:12" x14ac:dyDescent="0.2">
      <c r="C81" s="10"/>
      <c r="G81" s="3"/>
      <c r="K81" s="11"/>
      <c r="L81" s="14"/>
    </row>
    <row r="82" spans="3:12" x14ac:dyDescent="0.2">
      <c r="C82" s="10"/>
      <c r="G82" s="3"/>
      <c r="K82" s="2"/>
      <c r="L82" s="3"/>
    </row>
    <row r="83" spans="3:12" x14ac:dyDescent="0.2">
      <c r="C83" s="10"/>
      <c r="G83" s="3"/>
      <c r="K83" s="2"/>
      <c r="L83" s="3"/>
    </row>
    <row r="84" spans="3:12" x14ac:dyDescent="0.2">
      <c r="C84" s="10"/>
      <c r="G84" s="3"/>
      <c r="K84" s="2"/>
      <c r="L84" s="3"/>
    </row>
    <row r="85" spans="3:12" x14ac:dyDescent="0.2">
      <c r="C85" s="10"/>
      <c r="G85" s="3"/>
      <c r="K85" s="2"/>
      <c r="L85" s="3"/>
    </row>
    <row r="86" spans="3:12" x14ac:dyDescent="0.2">
      <c r="C86" s="10"/>
      <c r="G86" s="3"/>
      <c r="K86" s="2"/>
      <c r="L86" s="3"/>
    </row>
    <row r="87" spans="3:12" x14ac:dyDescent="0.2">
      <c r="C87" s="10"/>
      <c r="G87" s="3"/>
      <c r="K87" s="2"/>
      <c r="L87" s="3"/>
    </row>
    <row r="88" spans="3:12" x14ac:dyDescent="0.2">
      <c r="C88" s="10"/>
      <c r="G88" s="3"/>
      <c r="K88" s="2"/>
      <c r="L88" s="3"/>
    </row>
    <row r="89" spans="3:12" x14ac:dyDescent="0.2">
      <c r="C89" s="10"/>
      <c r="G89" s="3"/>
      <c r="K89" s="2"/>
      <c r="L89" s="3"/>
    </row>
    <row r="90" spans="3:12" x14ac:dyDescent="0.2">
      <c r="C90" s="10"/>
      <c r="G90" s="3"/>
      <c r="K90" s="2"/>
      <c r="L90" s="3"/>
    </row>
    <row r="91" spans="3:12" x14ac:dyDescent="0.2">
      <c r="C91" s="10"/>
      <c r="G91" s="3"/>
      <c r="K91" s="2"/>
      <c r="L91" s="3"/>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4b82b35-b5e3-4534-8061-10fc19478974">
      <Terms xmlns="http://schemas.microsoft.com/office/infopath/2007/PartnerControls"/>
    </lcf76f155ced4ddcb4097134ff3c332f>
    <TaxCatchAll xmlns="a44cabab-4268-40f5-9bf0-4d18a5e886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AF21FEF665E446A991946788EC34AA" ma:contentTypeVersion="12" ma:contentTypeDescription="Create a new document." ma:contentTypeScope="" ma:versionID="7af6c2bd0685d87701aebb7cc4e44d43">
  <xsd:schema xmlns:xsd="http://www.w3.org/2001/XMLSchema" xmlns:xs="http://www.w3.org/2001/XMLSchema" xmlns:p="http://schemas.microsoft.com/office/2006/metadata/properties" xmlns:ns2="44b82b35-b5e3-4534-8061-10fc19478974" xmlns:ns3="a44cabab-4268-40f5-9bf0-4d18a5e886f2" targetNamespace="http://schemas.microsoft.com/office/2006/metadata/properties" ma:root="true" ma:fieldsID="14031d710e017c06878e92e082eb0851" ns2:_="" ns3:_="">
    <xsd:import namespace="44b82b35-b5e3-4534-8061-10fc19478974"/>
    <xsd:import namespace="a44cabab-4268-40f5-9bf0-4d18a5e886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b82b35-b5e3-4534-8061-10fc194789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e687926-0cd6-4ac1-9653-4ba4897614d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4cabab-4268-40f5-9bf0-4d18a5e886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e57a13-c3d4-482f-89cc-5f902d4e5f61}" ma:internalName="TaxCatchAll" ma:showField="CatchAllData" ma:web="a44cabab-4268-40f5-9bf0-4d18a5e886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E7B18E-C93B-4E40-836D-83F67AFD719F}">
  <ds:schemaRefs>
    <ds:schemaRef ds:uri="44b82b35-b5e3-4534-8061-10fc19478974"/>
    <ds:schemaRef ds:uri="a44cabab-4268-40f5-9bf0-4d18a5e886f2"/>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1394F809-2DBB-4300-B92C-26688A502E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b82b35-b5e3-4534-8061-10fc19478974"/>
    <ds:schemaRef ds:uri="a44cabab-4268-40f5-9bf0-4d18a5e88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94D890-C167-4D52-9590-32EB6C71D4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TERCER TRIMESTRE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2026-10-05T07:31:38Z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0x010100D1AF21FEF665E446A991946788EC34AA</vt:lpwstr>
  </property>
  <property fmtid="{D5CDD505-2E9C-101B-9397-08002B2CF9AE}" pid="3" name="MediaServiceImageTags">
    <vt:lpwstr/>
  </property>
</Properties>
</file>