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170" documentId="13_ncr:1_{DEB8B7A6-0532-423A-AA51-89FEC446113A}" xr6:coauthVersionLast="47" xr6:coauthVersionMax="47" xr10:uidLastSave="{F44E753E-4A7B-4E27-9B8A-B044BB1203A3}"/>
  <bookViews>
    <workbookView xWindow="-120" yWindow="-120" windowWidth="29040" windowHeight="15720" tabRatio="792" xr2:uid="{00000000-000D-0000-FFFF-FFFF00000000}"/>
  </bookViews>
  <sheets>
    <sheet name="ADM" sheetId="2" r:id="rId1"/>
    <sheet name="I+D+i" sheetId="18" r:id="rId2"/>
  </sheets>
  <definedNames>
    <definedName name="_xlnm._FilterDatabase" localSheetId="0" hidden="1">ADM!$E$1:$E$573</definedName>
    <definedName name="_Hlk113005176" localSheetId="1">'I+D+i'!$C$7</definedName>
    <definedName name="_Hlk183529347" localSheetId="1">'I+D+i'!$C$2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9" i="2" l="1"/>
  <c r="J83" i="2"/>
  <c r="J89" i="2" l="1"/>
  <c r="J88" i="2"/>
  <c r="J87" i="2"/>
  <c r="J86" i="2"/>
  <c r="J85" i="2"/>
  <c r="J84" i="2"/>
  <c r="F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2" i="18"/>
  <c r="J4" i="2" l="1"/>
  <c r="J3" i="2"/>
  <c r="J2" i="2"/>
</calcChain>
</file>

<file path=xl/sharedStrings.xml><?xml version="1.0" encoding="utf-8"?>
<sst xmlns="http://schemas.openxmlformats.org/spreadsheetml/2006/main" count="640" uniqueCount="503">
  <si>
    <t>Nº EXPEDIENTE</t>
  </si>
  <si>
    <t>TIPO DE CONTRATO</t>
  </si>
  <si>
    <t>OBJETO DEL CONTRATO</t>
  </si>
  <si>
    <t>CLASIFICACIÓN CPV</t>
  </si>
  <si>
    <t>NOMBRE ADJUDICATARIO</t>
  </si>
  <si>
    <t>CIF ADJUDICATARIO</t>
  </si>
  <si>
    <t>OFC</t>
  </si>
  <si>
    <t>PRECIO CON IMPUESTOS</t>
  </si>
  <si>
    <t>PRECIO SIN IMPUESTOS</t>
  </si>
  <si>
    <t>IMPUESTOS</t>
  </si>
  <si>
    <t>Nº DE OFERTAS RECIBIDAS</t>
  </si>
  <si>
    <t>FECHA APROBACIÓN DEL GASTO</t>
  </si>
  <si>
    <t>PLAZO EJECUCIÓN (MESES)</t>
  </si>
  <si>
    <t>ITER-ADM-2026-01</t>
  </si>
  <si>
    <t>SUMINISTRO</t>
  </si>
  <si>
    <t>Cuatro (4) sillas de oficina ergonómica para personal de la entidad.</t>
  </si>
  <si>
    <t>39112000-0</t>
  </si>
  <si>
    <t>FERNANDO DÍAZ ALONSO</t>
  </si>
  <si>
    <t>***493***</t>
  </si>
  <si>
    <t>OFC250830</t>
  </si>
  <si>
    <t>ITER-ADM-2026-02</t>
  </si>
  <si>
    <t xml:space="preserve">Equipos de Protección Individual (EPI´s) para el personal de ITER. </t>
  </si>
  <si>
    <t>35113400-3,18444111-4,18830000-6</t>
  </si>
  <si>
    <t>CANTILLANA CANARIAS, S.L.</t>
  </si>
  <si>
    <t>B38101507</t>
  </si>
  <si>
    <t>OFC260077</t>
  </si>
  <si>
    <t>ITER-ADM-2026-03</t>
  </si>
  <si>
    <t xml:space="preserve">Cinco (5) pares de calzado de protección para personal de laboratorio de ITER. </t>
  </si>
  <si>
    <t xml:space="preserve">18830000-6 </t>
  </si>
  <si>
    <t>UNIFORMES DEL ALÁNTICO, S.L.</t>
  </si>
  <si>
    <t>B38722922</t>
  </si>
  <si>
    <t>OFC260078</t>
  </si>
  <si>
    <t>ITER-AS-2026-01</t>
  </si>
  <si>
    <t>SUMINISTRO EN REGIMEN DE ARRENDAMIENTO</t>
  </si>
  <si>
    <t>Retroexcavadora para ejecución de viveros RENATURMAC.</t>
  </si>
  <si>
    <t>43251000-7</t>
  </si>
  <si>
    <t>GAM ESPAÑA SERVICIOS DE MAQUINARIA S.L.U.</t>
  </si>
  <si>
    <t>B33382433</t>
  </si>
  <si>
    <t>OFC260026</t>
  </si>
  <si>
    <t>ITER-AS-2026-02</t>
  </si>
  <si>
    <t>Dos (2) ventanas de aluminio para el Almacen de Servicios Auxiliares de ITER.</t>
  </si>
  <si>
    <t xml:space="preserve">44221100-6 </t>
  </si>
  <si>
    <t>FERRETERIA FERREDIAZ, S.L.</t>
  </si>
  <si>
    <t>B38500286</t>
  </si>
  <si>
    <t>OFC260065</t>
  </si>
  <si>
    <t>ITER-AS-2026-03</t>
  </si>
  <si>
    <t>Cuatro (4) paños de cristales laminados 4+4 para la vivienda El Pueblo de las Casas Bioclimáticas de ITER.</t>
  </si>
  <si>
    <t xml:space="preserve">44221111-6 </t>
  </si>
  <si>
    <t>CRISTALFUERT, S.L.</t>
  </si>
  <si>
    <t>B35822030</t>
  </si>
  <si>
    <t>OFC260102</t>
  </si>
  <si>
    <t>ITER-DIF-2026-01</t>
  </si>
  <si>
    <t>SERVICIOS</t>
  </si>
  <si>
    <t xml:space="preserve">Traducción e interpretación para las formaciones dentro del proyecto europeo CAMBIOS (2/MAC/3/6.1/0215_CAP), cofinanciado por Proyecto cofinanciado por el Programa de Cooperación Territorial INTERREG VI D MADEIRA-AZORES-CANARIAS MAC 2021-2027. </t>
  </si>
  <si>
    <t>79530000-8,79540000-1</t>
  </si>
  <si>
    <t>TALENT INTÉRPRETES, S.L.</t>
  </si>
  <si>
    <t>B87343596</t>
  </si>
  <si>
    <t>OFC260038</t>
  </si>
  <si>
    <t>ITER-DIF-2026-02</t>
  </si>
  <si>
    <t xml:space="preserve">92370000-5 </t>
  </si>
  <si>
    <t>FRANCISCO DE BORJA REIG GONZALEZ</t>
  </si>
  <si>
    <t>XXX1688XX</t>
  </si>
  <si>
    <t>OFC260115</t>
  </si>
  <si>
    <t>ITER-DIF-2026-03</t>
  </si>
  <si>
    <t>Dos (2) estudios del proyecto Renaturmac</t>
  </si>
  <si>
    <t xml:space="preserve">79311000-7 </t>
  </si>
  <si>
    <t>SAMUEL VARELA SPINOLA</t>
  </si>
  <si>
    <t>OFC260114</t>
  </si>
  <si>
    <t>ITER-DIF-2026-04</t>
  </si>
  <si>
    <t>Logística y organización para la ejecución de la agenda de trabajo de la misión del Proyecto RENATURMAC en Gambia del 23 al 27 de marzo de 2026</t>
  </si>
  <si>
    <t xml:space="preserve">79997000-9 </t>
  </si>
  <si>
    <t>O.T.T. INTERNATIONAL GROUP GAMBIA LIMITED</t>
  </si>
  <si>
    <t>OFC260127</t>
  </si>
  <si>
    <t>ITER-DIF-2026-05</t>
  </si>
  <si>
    <t>Mobiliario para la renovación y reactivación de la zona de comedor del ITER</t>
  </si>
  <si>
    <t xml:space="preserve">39100000-3 </t>
  </si>
  <si>
    <t>JYSK DBL IBERIA, S.L.U</t>
  </si>
  <si>
    <t>B64935604</t>
  </si>
  <si>
    <t>OFC260141</t>
  </si>
  <si>
    <t>OC</t>
  </si>
  <si>
    <t>ITER-EOL-2025-19</t>
  </si>
  <si>
    <t>Auditoría del proyecto AEROTWIN para justificación de la anualidad 2025.</t>
  </si>
  <si>
    <t xml:space="preserve">79212000-3 </t>
  </si>
  <si>
    <t>GESTION 5, S.L.P.</t>
  </si>
  <si>
    <t>B91812099</t>
  </si>
  <si>
    <t>OFC250825</t>
  </si>
  <si>
    <t>ITER-EOL-2026-01</t>
  </si>
  <si>
    <t>Valla móvil para la delimitación de tres aerogeneradores de la plataforma experimental.</t>
  </si>
  <si>
    <t>34928200-0,34928310-4</t>
  </si>
  <si>
    <t>FERRETERIA SAN IDISRO, S.L.</t>
  </si>
  <si>
    <t>B38028692</t>
  </si>
  <si>
    <t>OFC250826</t>
  </si>
  <si>
    <t>ITER-EOL-2026-02</t>
  </si>
  <si>
    <t>Alquiler de grúa autopropulsada para el izado de bobinas de cable de MT en el ITER.</t>
  </si>
  <si>
    <t xml:space="preserve">45510000-5 </t>
  </si>
  <si>
    <t>B38221370</t>
  </si>
  <si>
    <t>OFC260082</t>
  </si>
  <si>
    <t>ITER-EOL-2026-03</t>
  </si>
  <si>
    <t>Canal de drenaje y reja pasarela.</t>
  </si>
  <si>
    <t>44162000-3,44163112-8</t>
  </si>
  <si>
    <t>BOLSA DE AGUAS DE TENERIFE, S.A.</t>
  </si>
  <si>
    <t>A38003844</t>
  </si>
  <si>
    <t>OFC260108</t>
  </si>
  <si>
    <t>ITER-FOT-2026-01</t>
  </si>
  <si>
    <t>Material eléctrico: cableado fotovoltaico, conectores MC4, elementos de acondicionamiento eléctrico, material de aislamiento, fijación y herramienta específica, destinados a la instalación, configuración, mejora y monitorización de strings solares.</t>
  </si>
  <si>
    <t xml:space="preserve">31711000-3,31711100-4 </t>
  </si>
  <si>
    <t>SONEPAR SPAIN, S.A.U.</t>
  </si>
  <si>
    <t>A96933510</t>
  </si>
  <si>
    <t>OFC260004</t>
  </si>
  <si>
    <t>ITER-FOT-2026-03</t>
  </si>
  <si>
    <t>Software Power Plant Controller (PPC) -sistema de gestión y control- para la instalación Fotobat 5+5 de 5 MW de FV y 1 MW (5 MWh) de BESS, que incluye la instalación, configuración y puesta en marcha.</t>
  </si>
  <si>
    <t xml:space="preserve">72268000-1,72263000-6,72265000-0 </t>
  </si>
  <si>
    <t>INGELECTUS INNOVATIVE ELECTRICAL SOLUTIONS, S.L.</t>
  </si>
  <si>
    <t>B91993055</t>
  </si>
  <si>
    <t>OFC260035</t>
  </si>
  <si>
    <t>ITER-FOT-2026-04</t>
  </si>
  <si>
    <t>Elaboración de la documentación técnica para la presentación de un proyecto piloto de I+D de agrovoltaica (proyecto TAGORA), a la segunda convocatoria del Programa de Incentivos de Proyectos Innovadores de energías renovables y almacenamiento, Subprograma 1.3, del IDAE (RENOINN-2).</t>
  </si>
  <si>
    <t>71356300-1,71318000-0</t>
  </si>
  <si>
    <t>POWERFULTREE, S.L.</t>
  </si>
  <si>
    <t>B42968982</t>
  </si>
  <si>
    <t>OFC260069</t>
  </si>
  <si>
    <t>ITER-FOT-2026-05</t>
  </si>
  <si>
    <t>31320000-5,31321210-7</t>
  </si>
  <si>
    <t>OFC260096</t>
  </si>
  <si>
    <t>ITER-FOT-2026-06</t>
  </si>
  <si>
    <t>OFC260112</t>
  </si>
  <si>
    <t>ITER-FOT-2026-08</t>
  </si>
  <si>
    <t>Dos (2) puertas correderas para división del cuarto de bombeo del depósito de cabecera.</t>
  </si>
  <si>
    <t xml:space="preserve">44221230-6 </t>
  </si>
  <si>
    <t>OFC260117</t>
  </si>
  <si>
    <t>ITER-FOT-2026-09</t>
  </si>
  <si>
    <t xml:space="preserve">44110000-4 </t>
  </si>
  <si>
    <t>PREFABRICADOS ESCAYOLAS SALVADOR, S.L.</t>
  </si>
  <si>
    <t>B38403564</t>
  </si>
  <si>
    <t>OFC260116</t>
  </si>
  <si>
    <t>ITER-FOT-2026-10</t>
  </si>
  <si>
    <t>ITER-FOT-2026-11</t>
  </si>
  <si>
    <t>Fusibles de corriente continua tipo gPV y los elementos auxiliares necesarios para su correcta instalación en las cajas de reunificación (string boxes) de la planta fotovoltaica.</t>
  </si>
  <si>
    <t xml:space="preserve">31211100-9,31211300-1,31211200-1 </t>
  </si>
  <si>
    <t>COELCA, S.A.</t>
  </si>
  <si>
    <t>A38024907</t>
  </si>
  <si>
    <t>OFC260145</t>
  </si>
  <si>
    <t>ITER-FOT-2026-12</t>
  </si>
  <si>
    <t>Certificación de la planta solar fotovoltaica FOTOBAT 5+5, conforme a NTS según del P.O. 12.2 SENP.</t>
  </si>
  <si>
    <t>73430000-5,79132000-8</t>
  </si>
  <si>
    <t>CERTIFICATION ENTITY FOR RENOWABLE ENERGIES, S.L.</t>
  </si>
  <si>
    <t>B87697488</t>
  </si>
  <si>
    <t>OFC260037</t>
  </si>
  <si>
    <t>ITER-FOT-2026-13</t>
  </si>
  <si>
    <t>ITER-GEN-2026-01</t>
  </si>
  <si>
    <t xml:space="preserve">22121000-4 </t>
  </si>
  <si>
    <t>SPRINGER NATURE LIMITED</t>
  </si>
  <si>
    <t>GB199440621</t>
  </si>
  <si>
    <t>OFC260002</t>
  </si>
  <si>
    <t>ITER-GEN-2026-02</t>
  </si>
  <si>
    <t>Formación especializada en la norma técnica UNE ISO/IECD 15189.</t>
  </si>
  <si>
    <t xml:space="preserve">80510000-2,80531200-7 </t>
  </si>
  <si>
    <t>ENTIDAD NACIONAL DE ACREDITACIÓN (ENAC)</t>
  </si>
  <si>
    <t>G78373214</t>
  </si>
  <si>
    <t>OFC260015</t>
  </si>
  <si>
    <t>ITER-GEN-2026-03</t>
  </si>
  <si>
    <t>Cincuenta (50) placas LoBind de 96 pocillos con semi-faldón de 250 microlitros para el Laboratorio de Genómica.</t>
  </si>
  <si>
    <t xml:space="preserve">33140000-3 </t>
  </si>
  <si>
    <t>ANALYSIS MATERIAL CIENTIFICO, S.L.U.</t>
  </si>
  <si>
    <t>B44579621</t>
  </si>
  <si>
    <t>OFC260049</t>
  </si>
  <si>
    <t>ITER-GEN-2026-04</t>
  </si>
  <si>
    <t>Trescientos (300) mililitros de Tween-20 para el Laboratorio de Genómica.</t>
  </si>
  <si>
    <t xml:space="preserve">33696300-8 </t>
  </si>
  <si>
    <t>BIOSIGMA, S.L.</t>
  </si>
  <si>
    <t>B38095469</t>
  </si>
  <si>
    <t>OFC260050</t>
  </si>
  <si>
    <t>ITER-GEN-2026-05</t>
  </si>
  <si>
    <t>Treinta (30) bolsas de puntas plásticas de micropipeta de doscientos microlitros (µL) para el Laboratorio de Genómica.</t>
  </si>
  <si>
    <t>VWR INTERNATIONAL EUROLAB, S.L.</t>
  </si>
  <si>
    <t>B08362089</t>
  </si>
  <si>
    <t>OFC260051</t>
  </si>
  <si>
    <t>ITER-GEN-2026-06</t>
  </si>
  <si>
    <t>Reactivos y material fungible para el bioanalizador Agilent 4200 TapeStation del Laboratorio de Genómica.</t>
  </si>
  <si>
    <t>33140000-3,33696300-8</t>
  </si>
  <si>
    <t>AGILENT TECHNOLOGIES SPAIN, SL</t>
  </si>
  <si>
    <t>B82381682</t>
  </si>
  <si>
    <t>OFC260053</t>
  </si>
  <si>
    <t>ITER-GEN-2026-07</t>
  </si>
  <si>
    <t>Recogida selectiva de residuos citotóxicos generados por la actividad de I+D del Área de Genómica.</t>
  </si>
  <si>
    <t xml:space="preserve">90520000-8 </t>
  </si>
  <si>
    <t>URBASER, S.A.</t>
  </si>
  <si>
    <t>A79524054</t>
  </si>
  <si>
    <t>OFC260054</t>
  </si>
  <si>
    <t>ITER-GEN-2026-08</t>
  </si>
  <si>
    <t>Inscripción de cuatro (4) investigadores/as del Área de Genómica en el V Congreso Interdisciplinar en Genética Humana 2026 en Granada, España, organizado por la Asociación Española de Genética Humana.</t>
  </si>
  <si>
    <t xml:space="preserve">80522000-9 </t>
  </si>
  <si>
    <t>GEYSECO, S.L.</t>
  </si>
  <si>
    <t>B65687733</t>
  </si>
  <si>
    <t>OFC260061</t>
  </si>
  <si>
    <t>ITER-GEN-2026-09</t>
  </si>
  <si>
    <t>Un (1) paquete de veinte (20) créditos para el servicio de registro y almacenamiento de datos ambientales del sistema de monitorización ambiental del Laboratorio de Genómica.</t>
  </si>
  <si>
    <t xml:space="preserve">72317000-0 </t>
  </si>
  <si>
    <t>OFC260104</t>
  </si>
  <si>
    <t>ITER-INF-2026-01</t>
  </si>
  <si>
    <t>Módulo modbus de la enfriadora agua-agua Climaveneta del Centro D-ALiX.</t>
  </si>
  <si>
    <t xml:space="preserve">31680000-6 </t>
  </si>
  <si>
    <t>MITSUBIHI ELECTRIC EUROPE, B.V.</t>
  </si>
  <si>
    <t>W0031608C</t>
  </si>
  <si>
    <t>OFC260003</t>
  </si>
  <si>
    <t>ITER-INF-2026-02</t>
  </si>
  <si>
    <t>Producción audiovisual (video y presentación) para comunicación pública de la actividad del ITER en el campo de las tecnologías aeroespaciales.</t>
  </si>
  <si>
    <t>92111260-2,92111210-7</t>
  </si>
  <si>
    <t>SKYLINE FILMS, S.L.</t>
  </si>
  <si>
    <t>B76516616</t>
  </si>
  <si>
    <t>OFC260024</t>
  </si>
  <si>
    <t>ITER-INF-2026-03</t>
  </si>
  <si>
    <t>Diez (10) licencias de Google Workspace y diez (10) de Gemini PRO (IA).</t>
  </si>
  <si>
    <t>48218000-9</t>
  </si>
  <si>
    <t>GOOGLE SPAIN, S.L.</t>
  </si>
  <si>
    <t>B63272603</t>
  </si>
  <si>
    <t>OFC260047</t>
  </si>
  <si>
    <t>ITER-INF-2026-04</t>
  </si>
  <si>
    <t>Mantenimiento evolutivo de la web de ITER.</t>
  </si>
  <si>
    <t xml:space="preserve">72413000-8 </t>
  </si>
  <si>
    <t>PROYECCIONES Y ESTUDIOS TRANSNACIONALES, S.L.</t>
  </si>
  <si>
    <t>B38894309</t>
  </si>
  <si>
    <t>OFC260068</t>
  </si>
  <si>
    <t>ITER-INF-2026-05</t>
  </si>
  <si>
    <t>Veinte (20) licencias de la plataforma de portafirmas.</t>
  </si>
  <si>
    <t xml:space="preserve">48218000-9 </t>
  </si>
  <si>
    <t>VIAVANSI CORPORACION, S.L.</t>
  </si>
  <si>
    <t>B56255151</t>
  </si>
  <si>
    <t>OFC260079</t>
  </si>
  <si>
    <t>ITER-INF-2026-06</t>
  </si>
  <si>
    <t>Revisión de los grupos electrógenos del centro D-ALiX por una empresa mantenedora registrada.</t>
  </si>
  <si>
    <t xml:space="preserve">50000000-5 </t>
  </si>
  <si>
    <t>MANTENIMIENTO Y REPARACIONES ALDO, S.L.</t>
  </si>
  <si>
    <t>B76819960</t>
  </si>
  <si>
    <t>OFC260093</t>
  </si>
  <si>
    <t>ITER-INF-2026-07</t>
  </si>
  <si>
    <t>Una (1) impresora láser y material informático.</t>
  </si>
  <si>
    <t xml:space="preserve">30237300-2,30232110-8 </t>
  </si>
  <si>
    <t>SOTESA, S.L.</t>
  </si>
  <si>
    <t>B38106100</t>
  </si>
  <si>
    <t>OFC260122</t>
  </si>
  <si>
    <t>ITER-ING-2026-01</t>
  </si>
  <si>
    <t>Actuador rotativo para sustitución de compuerta de extracción de aire en D-ALIX.</t>
  </si>
  <si>
    <t>31131100-4</t>
  </si>
  <si>
    <t>ELEKTRA CANARIAS XXI, S.L.</t>
  </si>
  <si>
    <t>B02688133</t>
  </si>
  <si>
    <t>OFC250810</t>
  </si>
  <si>
    <t>ITER-ING-2026-02</t>
  </si>
  <si>
    <t>Material eléctrico y estructuras para CPD D-ALiX.</t>
  </si>
  <si>
    <t>31680000-6,44212320-8</t>
  </si>
  <si>
    <t>DISTRIBUIDORA ELECTRICA CANARIA, S.A.</t>
  </si>
  <si>
    <t>A35058395</t>
  </si>
  <si>
    <t>OFC260001</t>
  </si>
  <si>
    <t>ITER-ING-2026-03</t>
  </si>
  <si>
    <t>Una (1) firma electrónica con su correspondiente certificación digital para personal de ITER.</t>
  </si>
  <si>
    <t xml:space="preserve">79132100-9 </t>
  </si>
  <si>
    <t>JORGE ANDRES LORENZO PINTOR</t>
  </si>
  <si>
    <t>XXX755XXX</t>
  </si>
  <si>
    <t>OFC260070</t>
  </si>
  <si>
    <t>ITER-ING-2026-04</t>
  </si>
  <si>
    <t>Herramientas para trabajos de mantenimiento y reparación en D-ALIX.</t>
  </si>
  <si>
    <t>44512940-3,44511000-5,44510000-8</t>
  </si>
  <si>
    <t>SICOCAN GRUPO COMERCIAL, S.L.</t>
  </si>
  <si>
    <t>B35970268</t>
  </si>
  <si>
    <t>OFC260076</t>
  </si>
  <si>
    <t>ITER-ING-2026-05</t>
  </si>
  <si>
    <t>Auditoría externa de la financiación recibida por parte del Ministerio para el proyecto CIDIHUB</t>
  </si>
  <si>
    <t>ADN AUDITORS AND BOOKKEEPERS, S.L.P.</t>
  </si>
  <si>
    <t>B95712907</t>
  </si>
  <si>
    <t>OFC260101</t>
  </si>
  <si>
    <t>ITER-ING-2026-06</t>
  </si>
  <si>
    <t xml:space="preserve">   Setenta y cinco (75) m³ de grava 10/20 para el perímetro del CPD D-ALiX.</t>
  </si>
  <si>
    <t xml:space="preserve">14212120-7 </t>
  </si>
  <si>
    <t>GRÚAS Y TRANSPORTES SIXTEN, S.L.</t>
  </si>
  <si>
    <t>B72947518</t>
  </si>
  <si>
    <t>OFC260092</t>
  </si>
  <si>
    <t>ITER-ING-2026-07</t>
  </si>
  <si>
    <t>Dos (2) firmas electrónicas con su correspondiente certificación digital para personal de ITER.</t>
  </si>
  <si>
    <t>79132100-9</t>
  </si>
  <si>
    <t>OFC260094</t>
  </si>
  <si>
    <t>ITER-ING-2026-08</t>
  </si>
  <si>
    <t>Material eléctrico para las instalaciones del Data Center Dalix.</t>
  </si>
  <si>
    <t>31200000-8,31681400-7,31524000-5</t>
  </si>
  <si>
    <t>OFC260119</t>
  </si>
  <si>
    <t>ITER-JUR-2026-01</t>
  </si>
  <si>
    <t>Suscripción a la base de datos Aranzadi La Ley</t>
  </si>
  <si>
    <t xml:space="preserve">79980000-7,72320000-4 </t>
  </si>
  <si>
    <t>ARANZADI LA LEY, S.A.</t>
  </si>
  <si>
    <t>A58417346</t>
  </si>
  <si>
    <t>OFC260147</t>
  </si>
  <si>
    <t>ITER-MAN-2026-01</t>
  </si>
  <si>
    <t>Material de obra</t>
  </si>
  <si>
    <t xml:space="preserve">44111200-3,34928200-0,44167200-0 </t>
  </si>
  <si>
    <t>JOSE FRANCISCO DIAZ CABRERA</t>
  </si>
  <si>
    <t>XX7154XX</t>
  </si>
  <si>
    <t>OFC250833</t>
  </si>
  <si>
    <t>ITER-MAN-2026-02</t>
  </si>
  <si>
    <t>Agua en botellones retornables de 8 litros con dispensadores para el personal del ITER</t>
  </si>
  <si>
    <t>15981000-8,15981100-9</t>
  </si>
  <si>
    <t>AGUAS DE VILAFLOR, S.A.</t>
  </si>
  <si>
    <t>A38010856</t>
  </si>
  <si>
    <t>OFC260016</t>
  </si>
  <si>
    <t>ITER-MAN-2026-03</t>
  </si>
  <si>
    <t>Mantenimiento preventivo de aires acondicionados.</t>
  </si>
  <si>
    <t xml:space="preserve">50324200-4 </t>
  </si>
  <si>
    <t>CLM REFORMAS Y MANTENIMIENTOS, S.L.</t>
  </si>
  <si>
    <t>B72907348</t>
  </si>
  <si>
    <t>OFC260020</t>
  </si>
  <si>
    <t>ITER-MAN-2026-04</t>
  </si>
  <si>
    <t xml:space="preserve">         Cinco mil (5.000) litros de Gasoil. </t>
  </si>
  <si>
    <t xml:space="preserve">09134100-8 </t>
  </si>
  <si>
    <t>SUMINISTROS INSULARES COMBUSTIBLE OCEANO</t>
  </si>
  <si>
    <t>B38447058</t>
  </si>
  <si>
    <t>OFC260030</t>
  </si>
  <si>
    <t>ITER-MAN-2026-05</t>
  </si>
  <si>
    <t>Mantenimiento preventivo de vehículos</t>
  </si>
  <si>
    <t xml:space="preserve">50112000-3 </t>
  </si>
  <si>
    <t>ROMAN PEREZ GONZÁLEZ</t>
  </si>
  <si>
    <t>XX8999XX</t>
  </si>
  <si>
    <t>OFC260034</t>
  </si>
  <si>
    <t>ITER-MAN-2026-06</t>
  </si>
  <si>
    <t>Perfilería metálica para almacén ITER Y EDAM.</t>
  </si>
  <si>
    <t>44212510-7,44164310-3</t>
  </si>
  <si>
    <t>HIERROS TIRSO CANARIAS, S.A.</t>
  </si>
  <si>
    <t>B38565651</t>
  </si>
  <si>
    <t>OFC260039</t>
  </si>
  <si>
    <t>ITER-MAN-2026-07</t>
  </si>
  <si>
    <t>Revisión del depósito aéreo de cinco mil (5000) litros de gasoil del ITER por organismo de control autorizado</t>
  </si>
  <si>
    <t>45453000-7</t>
  </si>
  <si>
    <t>INSTALACIONES Y MANT DE ESTACIONES DE SERVICIOS VECAMAR, S.L.</t>
  </si>
  <si>
    <t>B35622992</t>
  </si>
  <si>
    <t>OFC260043</t>
  </si>
  <si>
    <t>ITER-MAN-2026-08</t>
  </si>
  <si>
    <t>Tratamientos fitosanitarios, herbicidas y poda en altura de los jardines de ITER.</t>
  </si>
  <si>
    <t xml:space="preserve">77340000-5,90922000-6 </t>
  </si>
  <si>
    <t>AGROTAORO, S.L.</t>
  </si>
  <si>
    <t>B38839056</t>
  </si>
  <si>
    <t>OFC260044</t>
  </si>
  <si>
    <t>ITER-MAN-2026-09</t>
  </si>
  <si>
    <t>Artículos de ferretería</t>
  </si>
  <si>
    <t xml:space="preserve">44316400-2 </t>
  </si>
  <si>
    <t>OFC260066</t>
  </si>
  <si>
    <t>ITER-MAN-2026-10</t>
  </si>
  <si>
    <t>Mantenimiento preventivo de maquinaria pesada y compresores del ITER.</t>
  </si>
  <si>
    <t>50000000-5</t>
  </si>
  <si>
    <t>RICARDO GONZALEZ LUGO</t>
  </si>
  <si>
    <t>XX0419XXX</t>
  </si>
  <si>
    <t>OFC260107</t>
  </si>
  <si>
    <t>ITER-MAN-2026-11</t>
  </si>
  <si>
    <t>Veintidós (22) mandos a distancia para barreras ITER.</t>
  </si>
  <si>
    <t xml:space="preserve">42961000-0 </t>
  </si>
  <si>
    <t>OFC260098</t>
  </si>
  <si>
    <t>ITER-MAN-2026-12</t>
  </si>
  <si>
    <t xml:space="preserve">Un (1) soplador de jardinería y sus accesorios. </t>
  </si>
  <si>
    <t xml:space="preserve">16160000-4 </t>
  </si>
  <si>
    <t>TANOJ, S.L.</t>
  </si>
  <si>
    <t>B38264370</t>
  </si>
  <si>
    <t>OFC260129</t>
  </si>
  <si>
    <t>ITER-MA-2026-01</t>
  </si>
  <si>
    <t>Combustible para los vehículos Renault Kangoo, matrículas 5195 KGM y 5155 KGM, Renault Máster, matrícula 8122 BHB, Mercedes ECOCAR, matrícula TF8268 AV y Toyota Hilux, matrícula 6107 FCY en la Gasolinera TGAS LA GORVORANA (2017 GASOCAN, S.L.U.) en Ctra. General Icod-Santa Cruz (TF-320) en los Realejos, Tenerife.</t>
  </si>
  <si>
    <t>09100000-0,09134100-8</t>
  </si>
  <si>
    <t>2017 GASOCAN, SLU</t>
  </si>
  <si>
    <t>B76749290</t>
  </si>
  <si>
    <t>OFC260009</t>
  </si>
  <si>
    <t>ITER-MA-2026-02</t>
  </si>
  <si>
    <t>Fungibles de laboratorio para la sala limpia.</t>
  </si>
  <si>
    <t>33696300-8,33696500-0,18424300-0</t>
  </si>
  <si>
    <t>OFC260056</t>
  </si>
  <si>
    <t>ITER-MA-2026-03</t>
  </si>
  <si>
    <t xml:space="preserve">Ácidos ultrapuros y acetona para el tratamiento de muestras para la determinación de isotopos. </t>
  </si>
  <si>
    <t xml:space="preserve">33696300-8,33696500-0 </t>
  </si>
  <si>
    <t>TEKNOKROMA ANALITICA, S.A.</t>
  </si>
  <si>
    <t>A08541468</t>
  </si>
  <si>
    <t>OFC260087</t>
  </si>
  <si>
    <t>ITER-MA-2026-04</t>
  </si>
  <si>
    <t>Mantenimiento del milli-q® dir-8.</t>
  </si>
  <si>
    <t>MELCAN S.L.U.</t>
  </si>
  <si>
    <t>B35549526</t>
  </si>
  <si>
    <t>OFC260059</t>
  </si>
  <si>
    <t>ITER-MA-2026-05</t>
  </si>
  <si>
    <t>Dos (2) bombas de vacío de diafragma.</t>
  </si>
  <si>
    <t>42122450-9,42122000-0</t>
  </si>
  <si>
    <t>SCHARLAB, S.L.</t>
  </si>
  <si>
    <t>B63048540</t>
  </si>
  <si>
    <t>OFC260041</t>
  </si>
  <si>
    <t>ITER-MA-2026-06</t>
  </si>
  <si>
    <t xml:space="preserve">Renovación DynDns para mantener la comunicación con la instrumentación desplegada en campo. </t>
  </si>
  <si>
    <t xml:space="preserve">48219700-3 </t>
  </si>
  <si>
    <t>ORACLE CORPORATION</t>
  </si>
  <si>
    <t>OFC260027</t>
  </si>
  <si>
    <t>ITER-MA-2026-07</t>
  </si>
  <si>
    <t>Fungibles de laboratorio para ICP-MS.</t>
  </si>
  <si>
    <t>18143000-3,33696300-8,33696500-0</t>
  </si>
  <si>
    <t>OFC260118</t>
  </si>
  <si>
    <t>ITER-MA-2026-08</t>
  </si>
  <si>
    <t>I+D</t>
  </si>
  <si>
    <t>ITER-MA-2026-09</t>
  </si>
  <si>
    <t>ITER-MA-2026-10</t>
  </si>
  <si>
    <t>Fungibles de laboratorio para GC-MS.</t>
  </si>
  <si>
    <t>38431300-8,09211000-1,38543000-3</t>
  </si>
  <si>
    <t>OFC260120</t>
  </si>
  <si>
    <t>ITER-MA-2026-11</t>
  </si>
  <si>
    <t>Una (1) licencia de software de graficación y estadística.</t>
  </si>
  <si>
    <t>48322000-1,48463000-1</t>
  </si>
  <si>
    <t>SOFTWARE CIENTÍFICO, S.L.</t>
  </si>
  <si>
    <t>B81258220</t>
  </si>
  <si>
    <t>OFC260125</t>
  </si>
  <si>
    <t>ITER-MA-2026-12</t>
  </si>
  <si>
    <t>Uniones y reducciones para tubos de acero.</t>
  </si>
  <si>
    <t>44531700-8,44532400-2,44165200-6</t>
  </si>
  <si>
    <t>OFC260132</t>
  </si>
  <si>
    <t>ITER-MA-2026-13</t>
  </si>
  <si>
    <t>Sensores de gases para dron.</t>
  </si>
  <si>
    <t xml:space="preserve">35125100-7 </t>
  </si>
  <si>
    <t>TPI SP Z.O.O</t>
  </si>
  <si>
    <t>PL5270205140</t>
  </si>
  <si>
    <t>OFC260136</t>
  </si>
  <si>
    <t>ITER-MA-2026-14</t>
  </si>
  <si>
    <t>B82387572</t>
  </si>
  <si>
    <t>ITER-ROB-2025-46</t>
  </si>
  <si>
    <t>Ciento setenta (170) unidades de pegatinas en vinilo para la identificación de equipos del proyecto AEROGENIA.</t>
  </si>
  <si>
    <t xml:space="preserve">22000000-0 </t>
  </si>
  <si>
    <t>PEKIS CREAITIVA, S.L.</t>
  </si>
  <si>
    <t>B75520478</t>
  </si>
  <si>
    <t>OFC250791</t>
  </si>
  <si>
    <t>ITER-ROB-2026-01</t>
  </si>
  <si>
    <t>Curso de STS01 y STS02 para piloto de drones</t>
  </si>
  <si>
    <t>80510000-2,80531200-7</t>
  </si>
  <si>
    <t>DATADRON, S.L.</t>
  </si>
  <si>
    <t>B76818814</t>
  </si>
  <si>
    <t>OFC260012</t>
  </si>
  <si>
    <t>ITER-ROB-2026-02</t>
  </si>
  <si>
    <t>Créditos de computación en la plataforma agregadora OpenRouter para el acceso unificado a modelos de lenguaje de gran tamaño (LLM) de múltiples proveedores (OpenAI, Anthropic, Google, Meta) destinados a pruebas técnicas y análisis de funcionalidades</t>
  </si>
  <si>
    <t>79980000-7</t>
  </si>
  <si>
    <t>OPENROUTER, INC</t>
  </si>
  <si>
    <t>92-3594255</t>
  </si>
  <si>
    <t>OFC260032</t>
  </si>
  <si>
    <t>ITER-ROB-2026-03</t>
  </si>
  <si>
    <t>Auditoría para elaboración de informe de justificación económica final del Proyecto Perseo.</t>
  </si>
  <si>
    <t>GESTION 5, S.L.P</t>
  </si>
  <si>
    <t>OFC260100</t>
  </si>
  <si>
    <t>ITER-ROB-2026-04</t>
  </si>
  <si>
    <t>Auditoría para elaboración de informe de justificación económica final del proyecto REGADÍA.</t>
  </si>
  <si>
    <t>BM NEIRA AUDITORES, S.L.</t>
  </si>
  <si>
    <t>B32468647</t>
  </si>
  <si>
    <t>OFC260105</t>
  </si>
  <si>
    <t>ITER-EOL-2026-04</t>
  </si>
  <si>
    <t>Cien (100) metros cuadrados de malla electrosoldada para hormigón.</t>
  </si>
  <si>
    <t>44313000-7</t>
  </si>
  <si>
    <t>HIERROS Y METALES TIRSO, S.A.</t>
  </si>
  <si>
    <t>OFC260137</t>
  </si>
  <si>
    <t>Una (1) mini nevera para almacenar productos en el Laboratorio de Células del Departamento de Fotovoltaica.</t>
  </si>
  <si>
    <t>42513290-4,39721200-4</t>
  </si>
  <si>
    <t>KRIPLUS HYPERMEDIA, S.L.</t>
  </si>
  <si>
    <t>B76719871</t>
  </si>
  <si>
    <t>OFC260149</t>
  </si>
  <si>
    <r>
      <t>Fungibles para equipo de flujo de CO</t>
    </r>
    <r>
      <rPr>
        <vertAlign val="subscript"/>
        <sz val="9"/>
        <color theme="1"/>
        <rFont val="Arial"/>
        <family val="2"/>
      </rPr>
      <t>2</t>
    </r>
    <r>
      <rPr>
        <sz val="9"/>
        <color theme="1"/>
        <rFont val="Arial"/>
        <family val="2"/>
      </rPr>
      <t xml:space="preserve"> y CH</t>
    </r>
    <r>
      <rPr>
        <vertAlign val="subscript"/>
        <sz val="9"/>
        <color theme="1"/>
        <rFont val="Arial"/>
        <family val="2"/>
      </rPr>
      <t>4</t>
    </r>
    <r>
      <rPr>
        <sz val="9"/>
        <color theme="1"/>
        <rFont val="Arial"/>
        <family val="2"/>
      </rPr>
      <t>.</t>
    </r>
  </si>
  <si>
    <t>31440000-2,35125100-7</t>
  </si>
  <si>
    <t>ORISHA, S.R.L</t>
  </si>
  <si>
    <t>OFC260146</t>
  </si>
  <si>
    <t>Componentes para la construcción de sistemas de vacío.</t>
  </si>
  <si>
    <t xml:space="preserve">42124320-3 </t>
  </si>
  <si>
    <t>OFC260085</t>
  </si>
  <si>
    <t>SUMINISTRO EN RÉGIMEN DE ARRENDAMIENTO</t>
  </si>
  <si>
    <t>OFC260144</t>
  </si>
  <si>
    <t>HUNAN RIKA ELECTRONIC TECG CO, LTD</t>
  </si>
  <si>
    <t>91430111MA4L41G0X8</t>
  </si>
  <si>
    <t>TRANSPORTES CARBALLO, S.L.</t>
  </si>
  <si>
    <t>ITER-GEN-2026-10</t>
  </si>
  <si>
    <t>ITER-GEN-2026-11</t>
  </si>
  <si>
    <t>OFC260160</t>
  </si>
  <si>
    <t>Una (1) carretilla para trasladar cargas (equipos, reactivos y residuos) en el Laboratorio de Genómica.</t>
  </si>
  <si>
    <t xml:space="preserve">42417300-5 </t>
  </si>
  <si>
    <t>FERRETERÍA SAN ISIDRO, S.L.</t>
  </si>
  <si>
    <t>OFC260161</t>
  </si>
  <si>
    <t>Tres (3) de red para el equipamiento TIC de Genómica en el bastidor de TeideHPC del Área de Genómica.</t>
  </si>
  <si>
    <t xml:space="preserve">30237135-4 </t>
  </si>
  <si>
    <t>BINARY SYSTEM, S.L.</t>
  </si>
  <si>
    <t>B38350260</t>
  </si>
  <si>
    <t>ITER-MAN-2026-13</t>
  </si>
  <si>
    <t>OFC260155</t>
  </si>
  <si>
    <t>Mantenimiento preventivo de vehículos pesados (camiones).</t>
  </si>
  <si>
    <t xml:space="preserve">50114200-9 </t>
  </si>
  <si>
    <t>INDUTEC LUGO S.L.U.</t>
  </si>
  <si>
    <t>B26880906</t>
  </si>
  <si>
    <t>ITER-MA-2026-15</t>
  </si>
  <si>
    <t>Tubo capilar de cuarzo y férrulas de grafito.</t>
  </si>
  <si>
    <t xml:space="preserve">44165200-6,18511500-9 </t>
  </si>
  <si>
    <t>OFC260154</t>
  </si>
  <si>
    <r>
      <t>Audiovisuales para rueda de prensa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de la presentación del memorando de entendimiento entre el ITER Y ENEL GREEN POWER para la repotenciación de los parques eólicos.</t>
    </r>
  </si>
  <si>
    <r>
      <t>Cable solar tipo H1Z2Z2</t>
    </r>
    <r>
      <rPr>
        <sz val="8"/>
        <rFont val="Cambria Math"/>
        <family val="1"/>
      </rPr>
      <t>‑</t>
    </r>
    <r>
      <rPr>
        <sz val="8"/>
        <rFont val="Arial"/>
        <family val="2"/>
      </rPr>
      <t>K 1x6 mm², 1,5 kV, destinado a las conexiones de corriente continua en la instalación fotovoltaica actualmente en ejecución.</t>
    </r>
  </si>
  <si>
    <r>
      <t>Cable solar H1Z2Z2</t>
    </r>
    <r>
      <rPr>
        <sz val="8"/>
        <rFont val="Cambria Math"/>
        <family val="1"/>
      </rPr>
      <t>‑</t>
    </r>
    <r>
      <rPr>
        <sz val="8"/>
        <rFont val="Arial"/>
        <family val="2"/>
      </rPr>
      <t>K, destinado al mantenimiento necesario para garantizar la continuidad de las operaciones en las plantas fotovoltaicas gestionadas por ITER.</t>
    </r>
  </si>
  <si>
    <r>
      <t>Dieciocho (18) placas de pladur hidrófuga y accesorios para división del cuarto de bombeo del depósito de cabecera (25 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).</t>
    </r>
  </si>
  <si>
    <r>
      <t>Sensores de temperatura RS</t>
    </r>
    <r>
      <rPr>
        <sz val="8"/>
        <rFont val="Cambria Math"/>
        <family val="1"/>
      </rPr>
      <t>‑</t>
    </r>
    <r>
      <rPr>
        <sz val="8"/>
        <rFont val="Arial"/>
        <family val="2"/>
      </rPr>
      <t>485 con protocolo Modbus RTU y cable de 2 pares trenzados mallados para su instalación y conexión en planta.</t>
    </r>
  </si>
  <si>
    <r>
      <t>Publicación de artículo científico titulado “</t>
    </r>
    <r>
      <rPr>
        <i/>
        <sz val="9"/>
        <rFont val="Arial"/>
        <family val="2"/>
      </rPr>
      <t>A bench-to-data analysis workflow for respiratory syncytial virus whole-genome sequencing withshort and long-read approaches</t>
    </r>
    <r>
      <rPr>
        <sz val="9"/>
        <rFont val="Arial"/>
        <family val="2"/>
      </rPr>
      <t xml:space="preserve">” en la revista </t>
    </r>
    <r>
      <rPr>
        <i/>
        <sz val="9"/>
        <rFont val="Arial"/>
        <family val="2"/>
      </rPr>
      <t>Genome Medicine</t>
    </r>
    <r>
      <rPr>
        <sz val="9"/>
        <rFont val="Arial"/>
        <family val="2"/>
      </rPr>
      <t xml:space="preserve"> desarrollado desde el Área de Genómica del ITER.</t>
    </r>
  </si>
  <si>
    <t>Servicio de auditoría para la justificación económica del proyecto DIGIVOLCAN.</t>
  </si>
  <si>
    <t>BDO AUDITORES, S.L.P</t>
  </si>
  <si>
    <t>OFC260097</t>
  </si>
  <si>
    <t>ITER-FOT-2026-02</t>
  </si>
  <si>
    <t>Coordinación de seguridad y salud para la obra de ejecución de Instalaciones Fotovoltaicas de Autoconsumo sobre la Nave Hangar del ITER</t>
  </si>
  <si>
    <t xml:space="preserve">71317200-5 </t>
  </si>
  <si>
    <t>MÉDANO INGENIEROS, S.L.</t>
  </si>
  <si>
    <t>B38950929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</si>
</sst>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sz val="8"/>
      <color rgb="FF1B1D1C"/>
      <name val="Arial"/>
      <family val="2"/>
    </font>
    <font>
      <sz val="8"/>
      <color theme="0"/>
      <name val="Arial"/>
      <family val="2"/>
    </font>
    <font>
      <sz val="8"/>
      <name val="Calibri"/>
      <family val="2"/>
      <scheme val="minor"/>
    </font>
    <font>
      <vertAlign val="subscript"/>
      <sz val="9"/>
      <color theme="1"/>
      <name val="Arial"/>
      <family val="2"/>
    </font>
    <font>
      <sz val="9"/>
      <color rgb="FF1B1D1C"/>
      <name val="Arial"/>
      <family val="2"/>
    </font>
    <font>
      <b/>
      <sz val="9"/>
      <name val="Arial"/>
      <family val="2"/>
    </font>
    <font>
      <sz val="8"/>
      <name val="Cambria Math"/>
      <family val="1"/>
    </font>
    <font>
      <vertAlign val="superscript"/>
      <sz val="8"/>
      <name val="Arial"/>
      <family val="2"/>
    </font>
    <font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horizontal="justify" vertical="center"/>
    </xf>
    <xf numFmtId="0" fontId="4" fillId="0" borderId="0" xfId="0" applyFont="1"/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wrapText="1"/>
    </xf>
    <xf numFmtId="14" fontId="4" fillId="0" borderId="0" xfId="0" applyNumberFormat="1" applyFont="1"/>
    <xf numFmtId="2" fontId="4" fillId="0" borderId="0" xfId="0" applyNumberFormat="1" applyFont="1"/>
    <xf numFmtId="0" fontId="5" fillId="0" borderId="0" xfId="0" applyFont="1"/>
    <xf numFmtId="14" fontId="5" fillId="0" borderId="0" xfId="0" applyNumberFormat="1" applyFont="1"/>
    <xf numFmtId="0" fontId="6" fillId="2" borderId="2" xfId="0" applyFont="1" applyFill="1" applyBorder="1" applyAlignment="1">
      <alignment wrapText="1"/>
    </xf>
    <xf numFmtId="164" fontId="5" fillId="0" borderId="0" xfId="1" applyFont="1"/>
    <xf numFmtId="0" fontId="7" fillId="0" borderId="0" xfId="0" applyFont="1" applyAlignment="1">
      <alignment horizontal="justify" vertical="center"/>
    </xf>
    <xf numFmtId="164" fontId="4" fillId="0" borderId="0" xfId="1" applyFont="1"/>
    <xf numFmtId="0" fontId="3" fillId="0" borderId="0" xfId="0" applyFont="1"/>
    <xf numFmtId="0" fontId="8" fillId="2" borderId="2" xfId="0" applyFont="1" applyFill="1" applyBorder="1" applyAlignment="1">
      <alignment wrapText="1"/>
    </xf>
    <xf numFmtId="164" fontId="4" fillId="0" borderId="0" xfId="1" applyFont="1" applyFill="1"/>
    <xf numFmtId="0" fontId="6" fillId="2" borderId="1" xfId="0" applyFont="1" applyFill="1" applyBorder="1"/>
    <xf numFmtId="0" fontId="6" fillId="2" borderId="1" xfId="0" applyFont="1" applyFill="1" applyBorder="1" applyAlignment="1">
      <alignment wrapText="1"/>
    </xf>
    <xf numFmtId="2" fontId="6" fillId="2" borderId="2" xfId="0" applyNumberFormat="1" applyFont="1" applyFill="1" applyBorder="1" applyAlignment="1">
      <alignment wrapText="1"/>
    </xf>
    <xf numFmtId="14" fontId="4" fillId="0" borderId="0" xfId="1" applyNumberFormat="1" applyFont="1" applyFill="1"/>
    <xf numFmtId="164" fontId="4" fillId="0" borderId="0" xfId="0" applyNumberFormat="1" applyFont="1"/>
    <xf numFmtId="0" fontId="11" fillId="0" borderId="0" xfId="0" applyFont="1"/>
    <xf numFmtId="0" fontId="2" fillId="0" borderId="0" xfId="0" applyFont="1"/>
    <xf numFmtId="0" fontId="4" fillId="0" borderId="0" xfId="0" applyFont="1" applyFill="1"/>
    <xf numFmtId="0" fontId="7" fillId="0" borderId="0" xfId="0" applyFont="1" applyFill="1" applyAlignment="1">
      <alignment horizontal="justify" vertical="center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justify" vertical="center"/>
    </xf>
    <xf numFmtId="164" fontId="4" fillId="0" borderId="0" xfId="0" applyNumberFormat="1" applyFont="1" applyFill="1"/>
    <xf numFmtId="14" fontId="4" fillId="0" borderId="0" xfId="0" applyNumberFormat="1" applyFont="1" applyFill="1"/>
    <xf numFmtId="2" fontId="4" fillId="0" borderId="0" xfId="0" applyNumberFormat="1" applyFont="1" applyFill="1"/>
    <xf numFmtId="14" fontId="5" fillId="0" borderId="0" xfId="0" applyNumberFormat="1" applyFont="1" applyFill="1"/>
    <xf numFmtId="0" fontId="2" fillId="0" borderId="0" xfId="0" applyFont="1" applyFill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5" fillId="0" borderId="0" xfId="0" applyFont="1" applyFill="1" applyAlignment="1">
      <alignment wrapText="1"/>
    </xf>
    <xf numFmtId="0" fontId="2" fillId="0" borderId="0" xfId="0" applyFont="1" applyFill="1"/>
    <xf numFmtId="164" fontId="4" fillId="0" borderId="0" xfId="1" applyFont="1" applyFill="1" applyAlignment="1">
      <alignment wrapText="1"/>
    </xf>
    <xf numFmtId="14" fontId="4" fillId="0" borderId="0" xfId="0" applyNumberFormat="1" applyFont="1" applyFill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colors>
    <mruColors>
      <color rgb="FFFFFF66"/>
      <color rgb="FFE1EA88"/>
      <color rgb="FF90F3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3"/>
  <sheetViews>
    <sheetView tabSelected="1" topLeftCell="A73" workbookViewId="0">
      <pane xSplit="28350" topLeftCell="S1"/>
      <selection activeCell="I20" sqref="I20"/>
      <selection pane="topRight" activeCell="A2" sqref="A2:N4"/>
    </sheetView>
  </sheetViews>
  <sheetFormatPr baseColWidth="10" defaultColWidth="9.140625" defaultRowHeight="11.25" x14ac:dyDescent="0.2"/>
  <cols>
    <col min="1" max="1" width="13.7109375" style="2" customWidth="1"/>
    <col min="2" max="2" width="13.140625" style="2" customWidth="1"/>
    <col min="3" max="3" width="48" style="2" customWidth="1"/>
    <col min="4" max="4" width="13.5703125" style="2" customWidth="1"/>
    <col min="5" max="5" width="34.85546875" style="2" customWidth="1"/>
    <col min="6" max="6" width="13.7109375" style="2" customWidth="1"/>
    <col min="7" max="7" width="10.28515625" style="2" hidden="1" customWidth="1"/>
    <col min="8" max="8" width="10.28515625" style="2" customWidth="1"/>
    <col min="9" max="9" width="11.42578125" style="12" bestFit="1" customWidth="1"/>
    <col min="10" max="10" width="11.42578125" style="12" customWidth="1"/>
    <col min="11" max="11" width="10.5703125" style="12" customWidth="1"/>
    <col min="12" max="12" width="11.42578125" style="2" customWidth="1"/>
    <col min="13" max="13" width="13.7109375" style="2" customWidth="1"/>
    <col min="14" max="16384" width="9.140625" style="2"/>
  </cols>
  <sheetData>
    <row r="1" spans="1:13" s="13" customFormat="1" ht="42.6" customHeight="1" x14ac:dyDescent="0.2">
      <c r="A1" s="9" t="s">
        <v>0</v>
      </c>
      <c r="B1" s="14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16" t="s">
        <v>6</v>
      </c>
      <c r="H1" s="18" t="s">
        <v>7</v>
      </c>
      <c r="I1" s="18" t="s">
        <v>8</v>
      </c>
      <c r="J1" s="18" t="s">
        <v>9</v>
      </c>
      <c r="K1" s="9" t="s">
        <v>10</v>
      </c>
      <c r="L1" s="9" t="s">
        <v>11</v>
      </c>
      <c r="M1" s="17" t="s">
        <v>12</v>
      </c>
    </row>
    <row r="2" spans="1:13" ht="24" x14ac:dyDescent="0.2">
      <c r="A2" s="7" t="s">
        <v>13</v>
      </c>
      <c r="B2" s="7" t="s">
        <v>14</v>
      </c>
      <c r="C2" s="32" t="s">
        <v>15</v>
      </c>
      <c r="D2" s="13" t="s">
        <v>16</v>
      </c>
      <c r="E2" s="7" t="s">
        <v>17</v>
      </c>
      <c r="F2" s="7" t="s">
        <v>18</v>
      </c>
      <c r="G2" s="7" t="s">
        <v>19</v>
      </c>
      <c r="H2" s="10">
        <v>1005.8</v>
      </c>
      <c r="I2" s="10">
        <v>940</v>
      </c>
      <c r="J2" s="10">
        <f t="shared" ref="J2:J23" si="0">+H2-I2</f>
        <v>65.799999999999955</v>
      </c>
      <c r="K2" s="10">
        <v>4</v>
      </c>
      <c r="L2" s="8">
        <v>46042</v>
      </c>
      <c r="M2" s="10">
        <v>2</v>
      </c>
    </row>
    <row r="3" spans="1:13" ht="24" x14ac:dyDescent="0.2">
      <c r="A3" s="7" t="s">
        <v>20</v>
      </c>
      <c r="B3" s="7" t="s">
        <v>14</v>
      </c>
      <c r="C3" s="32" t="s">
        <v>21</v>
      </c>
      <c r="D3" s="13" t="s">
        <v>22</v>
      </c>
      <c r="E3" s="7" t="s">
        <v>23</v>
      </c>
      <c r="F3" s="7" t="s">
        <v>24</v>
      </c>
      <c r="G3" s="7" t="s">
        <v>25</v>
      </c>
      <c r="H3" s="10">
        <v>1009.12</v>
      </c>
      <c r="I3" s="10">
        <v>975.05</v>
      </c>
      <c r="J3" s="10">
        <f t="shared" si="0"/>
        <v>34.07000000000005</v>
      </c>
      <c r="K3" s="10">
        <v>3</v>
      </c>
      <c r="L3" s="8">
        <v>46077</v>
      </c>
      <c r="M3" s="10">
        <v>1</v>
      </c>
    </row>
    <row r="4" spans="1:13" ht="24" x14ac:dyDescent="0.2">
      <c r="A4" s="7" t="s">
        <v>26</v>
      </c>
      <c r="B4" s="7" t="s">
        <v>14</v>
      </c>
      <c r="C4" s="32" t="s">
        <v>27</v>
      </c>
      <c r="D4" s="13" t="s">
        <v>28</v>
      </c>
      <c r="E4" s="7" t="s">
        <v>29</v>
      </c>
      <c r="F4" s="7" t="s">
        <v>30</v>
      </c>
      <c r="G4" s="7" t="s">
        <v>31</v>
      </c>
      <c r="H4" s="10">
        <v>151.36000000000001</v>
      </c>
      <c r="I4" s="10">
        <v>146.94999999999999</v>
      </c>
      <c r="J4" s="10">
        <f t="shared" si="0"/>
        <v>4.410000000000025</v>
      </c>
      <c r="K4" s="10">
        <v>3</v>
      </c>
      <c r="L4" s="8">
        <v>46077</v>
      </c>
      <c r="M4" s="10">
        <v>1</v>
      </c>
    </row>
    <row r="5" spans="1:13" ht="24" x14ac:dyDescent="0.2">
      <c r="A5" s="7" t="s">
        <v>32</v>
      </c>
      <c r="B5" s="7" t="s">
        <v>33</v>
      </c>
      <c r="C5" s="32" t="s">
        <v>34</v>
      </c>
      <c r="D5" s="13" t="s">
        <v>35</v>
      </c>
      <c r="E5" s="7" t="s">
        <v>36</v>
      </c>
      <c r="F5" s="7" t="s">
        <v>37</v>
      </c>
      <c r="G5" s="7" t="s">
        <v>38</v>
      </c>
      <c r="H5" s="10">
        <v>1925.2</v>
      </c>
      <c r="I5" s="10">
        <v>1799.25</v>
      </c>
      <c r="J5" s="10">
        <f t="shared" si="0"/>
        <v>125.95000000000005</v>
      </c>
      <c r="K5" s="10">
        <v>3</v>
      </c>
      <c r="L5" s="8">
        <v>46050</v>
      </c>
      <c r="M5" s="10">
        <v>0.75</v>
      </c>
    </row>
    <row r="6" spans="1:13" ht="24" x14ac:dyDescent="0.2">
      <c r="A6" s="7" t="s">
        <v>39</v>
      </c>
      <c r="B6" s="7" t="s">
        <v>14</v>
      </c>
      <c r="C6" s="32" t="s">
        <v>40</v>
      </c>
      <c r="D6" s="13" t="s">
        <v>41</v>
      </c>
      <c r="E6" s="7" t="s">
        <v>42</v>
      </c>
      <c r="F6" s="7" t="s">
        <v>43</v>
      </c>
      <c r="G6" s="7" t="s">
        <v>44</v>
      </c>
      <c r="H6" s="10">
        <v>2473.63</v>
      </c>
      <c r="I6" s="10">
        <v>2311.8000000000002</v>
      </c>
      <c r="J6" s="10">
        <f t="shared" si="0"/>
        <v>161.82999999999993</v>
      </c>
      <c r="K6" s="10">
        <v>6</v>
      </c>
      <c r="L6" s="8">
        <v>46063</v>
      </c>
      <c r="M6" s="10">
        <v>1</v>
      </c>
    </row>
    <row r="7" spans="1:13" ht="24" x14ac:dyDescent="0.2">
      <c r="A7" s="7" t="s">
        <v>45</v>
      </c>
      <c r="B7" s="7" t="s">
        <v>14</v>
      </c>
      <c r="C7" s="32" t="s">
        <v>46</v>
      </c>
      <c r="D7" s="13" t="s">
        <v>47</v>
      </c>
      <c r="E7" s="7" t="s">
        <v>48</v>
      </c>
      <c r="F7" s="7" t="s">
        <v>49</v>
      </c>
      <c r="G7" s="7" t="s">
        <v>50</v>
      </c>
      <c r="H7" s="10">
        <v>976.38</v>
      </c>
      <c r="I7" s="10">
        <v>912.5</v>
      </c>
      <c r="J7" s="10">
        <f t="shared" si="0"/>
        <v>63.879999999999995</v>
      </c>
      <c r="K7" s="10">
        <v>3</v>
      </c>
      <c r="L7" s="8">
        <v>46088</v>
      </c>
      <c r="M7" s="10">
        <v>1</v>
      </c>
    </row>
    <row r="8" spans="1:13" ht="60" x14ac:dyDescent="0.2">
      <c r="A8" s="7" t="s">
        <v>51</v>
      </c>
      <c r="B8" s="7" t="s">
        <v>52</v>
      </c>
      <c r="C8" s="32" t="s">
        <v>53</v>
      </c>
      <c r="D8" s="13" t="s">
        <v>54</v>
      </c>
      <c r="E8" s="7" t="s">
        <v>55</v>
      </c>
      <c r="F8" s="7" t="s">
        <v>56</v>
      </c>
      <c r="G8" s="7" t="s">
        <v>57</v>
      </c>
      <c r="H8" s="10">
        <v>4080</v>
      </c>
      <c r="I8" s="10">
        <v>4080</v>
      </c>
      <c r="J8" s="10">
        <f t="shared" si="0"/>
        <v>0</v>
      </c>
      <c r="K8" s="10">
        <v>3</v>
      </c>
      <c r="L8" s="8">
        <v>46057</v>
      </c>
      <c r="M8" s="10">
        <v>0.01</v>
      </c>
    </row>
    <row r="9" spans="1:13" ht="48" x14ac:dyDescent="0.2">
      <c r="A9" s="7" t="s">
        <v>58</v>
      </c>
      <c r="B9" s="7" t="s">
        <v>52</v>
      </c>
      <c r="C9" s="32" t="s">
        <v>489</v>
      </c>
      <c r="D9" s="13" t="s">
        <v>59</v>
      </c>
      <c r="E9" s="7" t="s">
        <v>60</v>
      </c>
      <c r="F9" s="7" t="s">
        <v>61</v>
      </c>
      <c r="G9" s="7" t="s">
        <v>62</v>
      </c>
      <c r="H9" s="10">
        <v>706.2</v>
      </c>
      <c r="I9" s="10">
        <v>660</v>
      </c>
      <c r="J9" s="10">
        <f t="shared" si="0"/>
        <v>46.200000000000045</v>
      </c>
      <c r="K9" s="10">
        <v>3</v>
      </c>
      <c r="L9" s="8">
        <v>46094</v>
      </c>
      <c r="M9" s="10">
        <v>0.01</v>
      </c>
    </row>
    <row r="10" spans="1:13" ht="12" x14ac:dyDescent="0.2">
      <c r="A10" s="7" t="s">
        <v>63</v>
      </c>
      <c r="B10" s="7" t="s">
        <v>52</v>
      </c>
      <c r="C10" s="32" t="s">
        <v>64</v>
      </c>
      <c r="D10" s="13" t="s">
        <v>65</v>
      </c>
      <c r="E10" s="7" t="s">
        <v>66</v>
      </c>
      <c r="F10" s="7">
        <v>108313719</v>
      </c>
      <c r="G10" s="7" t="s">
        <v>67</v>
      </c>
      <c r="H10" s="10">
        <v>14850</v>
      </c>
      <c r="I10" s="10">
        <v>14850</v>
      </c>
      <c r="J10" s="10">
        <f t="shared" si="0"/>
        <v>0</v>
      </c>
      <c r="K10" s="10">
        <v>3</v>
      </c>
      <c r="L10" s="8">
        <v>46094</v>
      </c>
      <c r="M10" s="10">
        <v>3</v>
      </c>
    </row>
    <row r="11" spans="1:13" ht="36" x14ac:dyDescent="0.2">
      <c r="A11" s="7" t="s">
        <v>68</v>
      </c>
      <c r="B11" s="7" t="s">
        <v>52</v>
      </c>
      <c r="C11" s="32" t="s">
        <v>69</v>
      </c>
      <c r="D11" s="13" t="s">
        <v>70</v>
      </c>
      <c r="E11" s="7" t="s">
        <v>71</v>
      </c>
      <c r="F11" s="7">
        <v>710143402</v>
      </c>
      <c r="G11" s="7" t="s">
        <v>72</v>
      </c>
      <c r="H11" s="10">
        <v>2543.8000000000002</v>
      </c>
      <c r="I11" s="10">
        <v>2212</v>
      </c>
      <c r="J11" s="10">
        <f t="shared" si="0"/>
        <v>331.80000000000018</v>
      </c>
      <c r="K11" s="10">
        <v>6</v>
      </c>
      <c r="L11" s="8">
        <v>46098</v>
      </c>
      <c r="M11" s="10">
        <v>0.05</v>
      </c>
    </row>
    <row r="12" spans="1:13" ht="24" x14ac:dyDescent="0.2">
      <c r="A12" s="7" t="s">
        <v>73</v>
      </c>
      <c r="B12" s="7" t="s">
        <v>14</v>
      </c>
      <c r="C12" s="32" t="s">
        <v>74</v>
      </c>
      <c r="D12" s="13" t="s">
        <v>75</v>
      </c>
      <c r="E12" s="7" t="s">
        <v>76</v>
      </c>
      <c r="F12" s="7" t="s">
        <v>77</v>
      </c>
      <c r="G12" s="7" t="s">
        <v>78</v>
      </c>
      <c r="H12" s="10">
        <v>14069.8</v>
      </c>
      <c r="I12" s="10">
        <v>13972</v>
      </c>
      <c r="J12" s="10">
        <f t="shared" si="0"/>
        <v>97.799999999999272</v>
      </c>
      <c r="K12" s="10">
        <v>3</v>
      </c>
      <c r="L12" s="8">
        <v>46101</v>
      </c>
      <c r="M12" s="10">
        <v>2</v>
      </c>
    </row>
    <row r="13" spans="1:13" ht="24" x14ac:dyDescent="0.2">
      <c r="A13" s="7" t="s">
        <v>80</v>
      </c>
      <c r="B13" s="7" t="s">
        <v>52</v>
      </c>
      <c r="C13" s="32" t="s">
        <v>81</v>
      </c>
      <c r="D13" s="13" t="s">
        <v>82</v>
      </c>
      <c r="E13" s="7" t="s">
        <v>83</v>
      </c>
      <c r="F13" s="7" t="s">
        <v>84</v>
      </c>
      <c r="G13" s="7" t="s">
        <v>85</v>
      </c>
      <c r="H13" s="10">
        <v>963</v>
      </c>
      <c r="I13" s="10">
        <v>900</v>
      </c>
      <c r="J13" s="10">
        <f t="shared" si="0"/>
        <v>63</v>
      </c>
      <c r="K13" s="10">
        <v>5</v>
      </c>
      <c r="L13" s="8">
        <v>46042</v>
      </c>
      <c r="M13" s="10">
        <v>0.25</v>
      </c>
    </row>
    <row r="14" spans="1:13" ht="24" x14ac:dyDescent="0.2">
      <c r="A14" s="7" t="s">
        <v>86</v>
      </c>
      <c r="B14" s="7" t="s">
        <v>14</v>
      </c>
      <c r="C14" s="32" t="s">
        <v>87</v>
      </c>
      <c r="D14" s="13" t="s">
        <v>88</v>
      </c>
      <c r="E14" s="7" t="s">
        <v>89</v>
      </c>
      <c r="F14" s="7" t="s">
        <v>90</v>
      </c>
      <c r="G14" s="7" t="s">
        <v>91</v>
      </c>
      <c r="H14" s="10">
        <v>1226.3900000000001</v>
      </c>
      <c r="I14" s="10">
        <v>1146.1600000000001</v>
      </c>
      <c r="J14" s="10">
        <f t="shared" si="0"/>
        <v>80.230000000000018</v>
      </c>
      <c r="K14" s="10">
        <v>3</v>
      </c>
      <c r="L14" s="8">
        <v>46042</v>
      </c>
      <c r="M14" s="10">
        <v>0.05</v>
      </c>
    </row>
    <row r="15" spans="1:13" ht="24" x14ac:dyDescent="0.2">
      <c r="A15" s="7" t="s">
        <v>92</v>
      </c>
      <c r="B15" s="7" t="s">
        <v>463</v>
      </c>
      <c r="C15" s="32" t="s">
        <v>93</v>
      </c>
      <c r="D15" s="13" t="s">
        <v>94</v>
      </c>
      <c r="E15" s="7" t="s">
        <v>467</v>
      </c>
      <c r="F15" s="7" t="s">
        <v>95</v>
      </c>
      <c r="G15" s="7" t="s">
        <v>96</v>
      </c>
      <c r="H15" s="10">
        <v>2782</v>
      </c>
      <c r="I15" s="10">
        <v>2600</v>
      </c>
      <c r="J15" s="10">
        <f t="shared" si="0"/>
        <v>182</v>
      </c>
      <c r="K15" s="10">
        <v>3</v>
      </c>
      <c r="L15" s="8">
        <v>46075</v>
      </c>
      <c r="M15" s="10">
        <v>0.03</v>
      </c>
    </row>
    <row r="16" spans="1:13" ht="12" x14ac:dyDescent="0.2">
      <c r="A16" s="7" t="s">
        <v>97</v>
      </c>
      <c r="B16" s="7" t="s">
        <v>14</v>
      </c>
      <c r="C16" s="32" t="s">
        <v>98</v>
      </c>
      <c r="D16" s="13" t="s">
        <v>99</v>
      </c>
      <c r="E16" s="7" t="s">
        <v>100</v>
      </c>
      <c r="F16" s="7" t="s">
        <v>101</v>
      </c>
      <c r="G16" s="7" t="s">
        <v>102</v>
      </c>
      <c r="H16" s="10">
        <v>3457.84</v>
      </c>
      <c r="I16" s="10">
        <v>3252.73</v>
      </c>
      <c r="J16" s="10">
        <f t="shared" si="0"/>
        <v>205.11000000000013</v>
      </c>
      <c r="K16" s="10">
        <v>3</v>
      </c>
      <c r="L16" s="8">
        <v>46088</v>
      </c>
      <c r="M16" s="10">
        <v>0.05</v>
      </c>
    </row>
    <row r="17" spans="1:13" ht="24" x14ac:dyDescent="0.2">
      <c r="A17" s="7" t="s">
        <v>446</v>
      </c>
      <c r="B17" s="7" t="s">
        <v>14</v>
      </c>
      <c r="C17" s="32" t="s">
        <v>447</v>
      </c>
      <c r="D17" s="13" t="s">
        <v>448</v>
      </c>
      <c r="E17" s="7" t="s">
        <v>449</v>
      </c>
      <c r="F17" s="7" t="s">
        <v>324</v>
      </c>
      <c r="G17" s="7" t="s">
        <v>450</v>
      </c>
      <c r="H17" s="10">
        <v>320.02</v>
      </c>
      <c r="I17" s="10">
        <v>299.08</v>
      </c>
      <c r="J17" s="10">
        <f t="shared" si="0"/>
        <v>20.939999999999998</v>
      </c>
      <c r="K17" s="10">
        <v>3</v>
      </c>
      <c r="L17" s="8">
        <v>46104</v>
      </c>
      <c r="M17" s="10">
        <v>0.02</v>
      </c>
    </row>
    <row r="18" spans="1:13" ht="60" x14ac:dyDescent="0.2">
      <c r="A18" s="7" t="s">
        <v>103</v>
      </c>
      <c r="B18" s="7" t="s">
        <v>14</v>
      </c>
      <c r="C18" s="32" t="s">
        <v>104</v>
      </c>
      <c r="D18" s="13" t="s">
        <v>105</v>
      </c>
      <c r="E18" s="7" t="s">
        <v>106</v>
      </c>
      <c r="F18" s="7" t="s">
        <v>107</v>
      </c>
      <c r="G18" s="7" t="s">
        <v>108</v>
      </c>
      <c r="H18" s="10">
        <v>1430.11</v>
      </c>
      <c r="I18" s="10">
        <v>1336.55</v>
      </c>
      <c r="J18" s="10">
        <f t="shared" si="0"/>
        <v>93.559999999999945</v>
      </c>
      <c r="K18" s="10">
        <v>5</v>
      </c>
      <c r="L18" s="8">
        <v>46042</v>
      </c>
      <c r="M18" s="10">
        <v>0.25</v>
      </c>
    </row>
    <row r="19" spans="1:13" ht="36" x14ac:dyDescent="0.2">
      <c r="A19" s="33" t="s">
        <v>498</v>
      </c>
      <c r="B19" s="33" t="s">
        <v>52</v>
      </c>
      <c r="C19" s="31" t="s">
        <v>499</v>
      </c>
      <c r="D19" s="34" t="s">
        <v>500</v>
      </c>
      <c r="E19" s="33" t="s">
        <v>501</v>
      </c>
      <c r="F19" s="25" t="s">
        <v>502</v>
      </c>
      <c r="G19" s="25" t="s">
        <v>502</v>
      </c>
      <c r="H19" s="35">
        <v>1605</v>
      </c>
      <c r="I19" s="35">
        <v>1500</v>
      </c>
      <c r="J19" s="35">
        <f>+H19-I19</f>
        <v>105</v>
      </c>
      <c r="K19" s="10">
        <v>3</v>
      </c>
      <c r="L19" s="36">
        <v>46104</v>
      </c>
      <c r="M19" s="10">
        <v>8</v>
      </c>
    </row>
    <row r="20" spans="1:13" ht="48" x14ac:dyDescent="0.2">
      <c r="A20" s="7" t="s">
        <v>109</v>
      </c>
      <c r="B20" s="7" t="s">
        <v>14</v>
      </c>
      <c r="C20" s="32" t="s">
        <v>110</v>
      </c>
      <c r="D20" s="13" t="s">
        <v>111</v>
      </c>
      <c r="E20" s="7" t="s">
        <v>112</v>
      </c>
      <c r="F20" s="7" t="s">
        <v>113</v>
      </c>
      <c r="G20" s="7" t="s">
        <v>114</v>
      </c>
      <c r="H20" s="10">
        <v>15878.8</v>
      </c>
      <c r="I20" s="10">
        <v>14840</v>
      </c>
      <c r="J20" s="10">
        <f t="shared" si="0"/>
        <v>1038.7999999999993</v>
      </c>
      <c r="K20" s="10">
        <v>3</v>
      </c>
      <c r="L20" s="8">
        <v>46057</v>
      </c>
      <c r="M20" s="10">
        <v>2</v>
      </c>
    </row>
    <row r="21" spans="1:13" ht="72" x14ac:dyDescent="0.2">
      <c r="A21" s="7" t="s">
        <v>115</v>
      </c>
      <c r="B21" s="7" t="s">
        <v>52</v>
      </c>
      <c r="C21" s="32" t="s">
        <v>116</v>
      </c>
      <c r="D21" s="13" t="s">
        <v>117</v>
      </c>
      <c r="E21" s="7" t="s">
        <v>118</v>
      </c>
      <c r="F21" s="7" t="s">
        <v>119</v>
      </c>
      <c r="G21" s="7" t="s">
        <v>120</v>
      </c>
      <c r="H21" s="10">
        <v>5348.93</v>
      </c>
      <c r="I21" s="10">
        <v>4999</v>
      </c>
      <c r="J21" s="10">
        <f t="shared" si="0"/>
        <v>349.93000000000029</v>
      </c>
      <c r="K21" s="10">
        <v>1</v>
      </c>
      <c r="L21" s="8">
        <v>46073</v>
      </c>
      <c r="M21" s="10">
        <v>0.25</v>
      </c>
    </row>
    <row r="22" spans="1:13" ht="86.25" x14ac:dyDescent="0.2">
      <c r="A22" s="7" t="s">
        <v>121</v>
      </c>
      <c r="B22" s="7" t="s">
        <v>14</v>
      </c>
      <c r="C22" s="32" t="s">
        <v>490</v>
      </c>
      <c r="D22" s="13" t="s">
        <v>122</v>
      </c>
      <c r="E22" s="7" t="s">
        <v>106</v>
      </c>
      <c r="F22" s="7" t="s">
        <v>107</v>
      </c>
      <c r="G22" s="7" t="s">
        <v>123</v>
      </c>
      <c r="H22" s="10">
        <v>15078.72</v>
      </c>
      <c r="I22" s="10">
        <v>14092.26</v>
      </c>
      <c r="J22" s="10">
        <f t="shared" si="0"/>
        <v>986.45999999999913</v>
      </c>
      <c r="K22" s="10">
        <v>7</v>
      </c>
      <c r="L22" s="8">
        <v>46088</v>
      </c>
      <c r="M22" s="10">
        <v>0.75</v>
      </c>
    </row>
    <row r="23" spans="1:13" ht="47.25" customHeight="1" x14ac:dyDescent="0.2">
      <c r="A23" s="7" t="s">
        <v>124</v>
      </c>
      <c r="B23" s="7" t="s">
        <v>14</v>
      </c>
      <c r="C23" s="32" t="s">
        <v>491</v>
      </c>
      <c r="D23" s="13" t="s">
        <v>122</v>
      </c>
      <c r="E23" s="7" t="s">
        <v>106</v>
      </c>
      <c r="F23" s="7" t="s">
        <v>107</v>
      </c>
      <c r="G23" s="7" t="s">
        <v>125</v>
      </c>
      <c r="H23" s="10">
        <v>7036.74</v>
      </c>
      <c r="I23" s="10">
        <v>6576.39</v>
      </c>
      <c r="J23" s="10">
        <f t="shared" si="0"/>
        <v>460.34999999999945</v>
      </c>
      <c r="K23" s="10">
        <v>3</v>
      </c>
      <c r="L23" s="8">
        <v>46100</v>
      </c>
      <c r="M23" s="10">
        <v>0.75</v>
      </c>
    </row>
    <row r="24" spans="1:13" ht="24" x14ac:dyDescent="0.2">
      <c r="A24" s="7" t="s">
        <v>126</v>
      </c>
      <c r="B24" s="7" t="s">
        <v>14</v>
      </c>
      <c r="C24" s="32" t="s">
        <v>127</v>
      </c>
      <c r="D24" s="13" t="s">
        <v>128</v>
      </c>
      <c r="E24" s="7" t="s">
        <v>42</v>
      </c>
      <c r="F24" s="7" t="s">
        <v>43</v>
      </c>
      <c r="G24" s="7" t="s">
        <v>129</v>
      </c>
      <c r="H24" s="10">
        <v>213</v>
      </c>
      <c r="I24" s="10">
        <v>213</v>
      </c>
      <c r="J24" s="10">
        <f t="shared" ref="J24:J29" si="1">+H24-I24</f>
        <v>0</v>
      </c>
      <c r="K24" s="10">
        <v>3</v>
      </c>
      <c r="L24" s="8">
        <v>46094</v>
      </c>
      <c r="M24" s="10">
        <v>1</v>
      </c>
    </row>
    <row r="25" spans="1:13" ht="36" x14ac:dyDescent="0.2">
      <c r="A25" s="7" t="s">
        <v>130</v>
      </c>
      <c r="B25" s="7" t="s">
        <v>14</v>
      </c>
      <c r="C25" s="32" t="s">
        <v>492</v>
      </c>
      <c r="D25" s="13" t="s">
        <v>131</v>
      </c>
      <c r="E25" s="7" t="s">
        <v>132</v>
      </c>
      <c r="F25" s="7" t="s">
        <v>133</v>
      </c>
      <c r="G25" s="7" t="s">
        <v>134</v>
      </c>
      <c r="H25" s="10">
        <v>395.66</v>
      </c>
      <c r="I25" s="10">
        <v>381.02</v>
      </c>
      <c r="J25" s="10">
        <f t="shared" si="1"/>
        <v>14.640000000000043</v>
      </c>
      <c r="K25" s="10">
        <v>3</v>
      </c>
      <c r="L25" s="8">
        <v>46094</v>
      </c>
      <c r="M25" s="10">
        <v>1</v>
      </c>
    </row>
    <row r="26" spans="1:13" ht="86.25" x14ac:dyDescent="0.2">
      <c r="A26" s="7" t="s">
        <v>135</v>
      </c>
      <c r="B26" s="7" t="s">
        <v>14</v>
      </c>
      <c r="C26" s="32" t="s">
        <v>493</v>
      </c>
      <c r="D26" s="13" t="s">
        <v>413</v>
      </c>
      <c r="E26" s="7" t="s">
        <v>465</v>
      </c>
      <c r="F26" s="7" t="s">
        <v>466</v>
      </c>
      <c r="G26" s="7" t="s">
        <v>464</v>
      </c>
      <c r="H26" s="10">
        <v>1730.83</v>
      </c>
      <c r="I26" s="10">
        <v>1617.6</v>
      </c>
      <c r="J26" s="10">
        <f t="shared" si="1"/>
        <v>113.23000000000002</v>
      </c>
      <c r="K26" s="10">
        <v>7</v>
      </c>
      <c r="L26" s="8">
        <v>46104</v>
      </c>
      <c r="M26" s="10">
        <v>0.5</v>
      </c>
    </row>
    <row r="27" spans="1:13" ht="48" x14ac:dyDescent="0.2">
      <c r="A27" s="7" t="s">
        <v>136</v>
      </c>
      <c r="B27" s="7" t="s">
        <v>14</v>
      </c>
      <c r="C27" s="32" t="s">
        <v>137</v>
      </c>
      <c r="D27" s="13" t="s">
        <v>138</v>
      </c>
      <c r="E27" s="7" t="s">
        <v>139</v>
      </c>
      <c r="F27" s="7" t="s">
        <v>140</v>
      </c>
      <c r="G27" s="7" t="s">
        <v>141</v>
      </c>
      <c r="H27" s="10">
        <v>9941.11</v>
      </c>
      <c r="I27" s="10">
        <v>9290.76</v>
      </c>
      <c r="J27" s="10">
        <f t="shared" si="1"/>
        <v>650.35000000000036</v>
      </c>
      <c r="K27" s="10">
        <v>7</v>
      </c>
      <c r="L27" s="8">
        <v>46101</v>
      </c>
      <c r="M27" s="10">
        <v>0.75</v>
      </c>
    </row>
    <row r="28" spans="1:13" ht="24" x14ac:dyDescent="0.2">
      <c r="A28" s="7" t="s">
        <v>142</v>
      </c>
      <c r="B28" s="7" t="s">
        <v>52</v>
      </c>
      <c r="C28" s="32" t="s">
        <v>143</v>
      </c>
      <c r="D28" s="13" t="s">
        <v>144</v>
      </c>
      <c r="E28" s="7" t="s">
        <v>145</v>
      </c>
      <c r="F28" s="7" t="s">
        <v>146</v>
      </c>
      <c r="G28" s="7" t="s">
        <v>147</v>
      </c>
      <c r="H28" s="10">
        <v>2330.46</v>
      </c>
      <c r="I28" s="10">
        <v>2178</v>
      </c>
      <c r="J28" s="10">
        <f t="shared" si="1"/>
        <v>152.46000000000004</v>
      </c>
      <c r="K28" s="10">
        <v>1</v>
      </c>
      <c r="L28" s="8">
        <v>46055</v>
      </c>
      <c r="M28" s="10">
        <v>0.25</v>
      </c>
    </row>
    <row r="29" spans="1:13" ht="24" x14ac:dyDescent="0.2">
      <c r="A29" s="7" t="s">
        <v>148</v>
      </c>
      <c r="B29" s="7" t="s">
        <v>14</v>
      </c>
      <c r="C29" s="32" t="s">
        <v>451</v>
      </c>
      <c r="D29" s="13" t="s">
        <v>452</v>
      </c>
      <c r="E29" s="7" t="s">
        <v>453</v>
      </c>
      <c r="F29" s="7" t="s">
        <v>454</v>
      </c>
      <c r="G29" s="7" t="s">
        <v>455</v>
      </c>
      <c r="H29" s="10">
        <v>169.9</v>
      </c>
      <c r="I29" s="10">
        <v>169.9</v>
      </c>
      <c r="J29" s="10">
        <f t="shared" si="1"/>
        <v>0</v>
      </c>
      <c r="K29" s="10">
        <v>6</v>
      </c>
      <c r="L29" s="8">
        <v>46105</v>
      </c>
      <c r="M29" s="10">
        <v>0.25</v>
      </c>
    </row>
    <row r="30" spans="1:13" ht="60" x14ac:dyDescent="0.2">
      <c r="A30" s="7" t="s">
        <v>149</v>
      </c>
      <c r="B30" s="7" t="s">
        <v>52</v>
      </c>
      <c r="C30" s="32" t="s">
        <v>494</v>
      </c>
      <c r="D30" s="13" t="s">
        <v>150</v>
      </c>
      <c r="E30" s="7" t="s">
        <v>151</v>
      </c>
      <c r="F30" s="7" t="s">
        <v>152</v>
      </c>
      <c r="G30" s="7" t="s">
        <v>153</v>
      </c>
      <c r="H30" s="10">
        <v>5499.45</v>
      </c>
      <c r="I30" s="10">
        <v>4545</v>
      </c>
      <c r="J30" s="10">
        <f>+H30-I30</f>
        <v>954.44999999999982</v>
      </c>
      <c r="K30" s="10">
        <v>1</v>
      </c>
      <c r="L30" s="8">
        <v>46042</v>
      </c>
      <c r="M30" s="10">
        <v>0.01</v>
      </c>
    </row>
    <row r="31" spans="1:13" ht="24" x14ac:dyDescent="0.2">
      <c r="A31" s="7" t="s">
        <v>154</v>
      </c>
      <c r="B31" s="7" t="s">
        <v>52</v>
      </c>
      <c r="C31" s="32" t="s">
        <v>155</v>
      </c>
      <c r="D31" s="13" t="s">
        <v>156</v>
      </c>
      <c r="E31" s="7" t="s">
        <v>157</v>
      </c>
      <c r="F31" s="7" t="s">
        <v>158</v>
      </c>
      <c r="G31" s="7" t="s">
        <v>159</v>
      </c>
      <c r="H31" s="10">
        <v>700</v>
      </c>
      <c r="I31" s="10">
        <v>700</v>
      </c>
      <c r="J31" s="10">
        <f t="shared" ref="J31:J55" si="2">+H31-I31</f>
        <v>0</v>
      </c>
      <c r="K31" s="10">
        <v>1</v>
      </c>
      <c r="L31" s="8">
        <v>46047</v>
      </c>
      <c r="M31" s="10">
        <v>0.02</v>
      </c>
    </row>
    <row r="32" spans="1:13" ht="36" x14ac:dyDescent="0.2">
      <c r="A32" s="7" t="s">
        <v>160</v>
      </c>
      <c r="B32" s="7" t="s">
        <v>14</v>
      </c>
      <c r="C32" s="32" t="s">
        <v>161</v>
      </c>
      <c r="D32" s="13" t="s">
        <v>162</v>
      </c>
      <c r="E32" s="7" t="s">
        <v>163</v>
      </c>
      <c r="F32" s="7" t="s">
        <v>164</v>
      </c>
      <c r="G32" s="7" t="s">
        <v>165</v>
      </c>
      <c r="H32" s="10">
        <v>360.5</v>
      </c>
      <c r="I32" s="10">
        <v>350</v>
      </c>
      <c r="J32" s="10">
        <f t="shared" si="2"/>
        <v>10.5</v>
      </c>
      <c r="K32" s="10">
        <v>4</v>
      </c>
      <c r="L32" s="8">
        <v>46057</v>
      </c>
      <c r="M32" s="10">
        <v>1</v>
      </c>
    </row>
    <row r="33" spans="1:13" ht="24" x14ac:dyDescent="0.2">
      <c r="A33" s="7" t="s">
        <v>166</v>
      </c>
      <c r="B33" s="7" t="s">
        <v>14</v>
      </c>
      <c r="C33" s="32" t="s">
        <v>167</v>
      </c>
      <c r="D33" s="13" t="s">
        <v>168</v>
      </c>
      <c r="E33" s="7" t="s">
        <v>169</v>
      </c>
      <c r="F33" s="7" t="s">
        <v>170</v>
      </c>
      <c r="G33" s="7" t="s">
        <v>171</v>
      </c>
      <c r="H33" s="10">
        <v>179.12</v>
      </c>
      <c r="I33" s="10">
        <v>167.4</v>
      </c>
      <c r="J33" s="10">
        <f t="shared" si="2"/>
        <v>11.719999999999999</v>
      </c>
      <c r="K33" s="10">
        <v>4</v>
      </c>
      <c r="L33" s="8">
        <v>46057</v>
      </c>
      <c r="M33" s="10">
        <v>1</v>
      </c>
    </row>
    <row r="34" spans="1:13" ht="36" x14ac:dyDescent="0.2">
      <c r="A34" s="7" t="s">
        <v>172</v>
      </c>
      <c r="B34" s="7" t="s">
        <v>14</v>
      </c>
      <c r="C34" s="32" t="s">
        <v>173</v>
      </c>
      <c r="D34" s="13" t="s">
        <v>168</v>
      </c>
      <c r="E34" s="7" t="s">
        <v>174</v>
      </c>
      <c r="F34" s="7" t="s">
        <v>175</v>
      </c>
      <c r="G34" s="7" t="s">
        <v>176</v>
      </c>
      <c r="H34" s="10">
        <v>866.7</v>
      </c>
      <c r="I34" s="10">
        <v>810</v>
      </c>
      <c r="J34" s="10">
        <f t="shared" si="2"/>
        <v>56.700000000000045</v>
      </c>
      <c r="K34" s="10">
        <v>3</v>
      </c>
      <c r="L34" s="8">
        <v>46057</v>
      </c>
      <c r="M34" s="10">
        <v>1</v>
      </c>
    </row>
    <row r="35" spans="1:13" ht="24" x14ac:dyDescent="0.2">
      <c r="A35" s="7" t="s">
        <v>177</v>
      </c>
      <c r="B35" s="7" t="s">
        <v>14</v>
      </c>
      <c r="C35" s="32" t="s">
        <v>178</v>
      </c>
      <c r="D35" s="13" t="s">
        <v>179</v>
      </c>
      <c r="E35" s="7" t="s">
        <v>180</v>
      </c>
      <c r="F35" s="7" t="s">
        <v>181</v>
      </c>
      <c r="G35" s="7" t="s">
        <v>182</v>
      </c>
      <c r="H35" s="10">
        <v>8629.5499999999993</v>
      </c>
      <c r="I35" s="10">
        <v>8065</v>
      </c>
      <c r="J35" s="10">
        <f t="shared" si="2"/>
        <v>564.54999999999927</v>
      </c>
      <c r="K35" s="10">
        <v>1</v>
      </c>
      <c r="L35" s="8">
        <v>46057</v>
      </c>
      <c r="M35" s="10">
        <v>1</v>
      </c>
    </row>
    <row r="36" spans="1:13" ht="24" x14ac:dyDescent="0.2">
      <c r="A36" s="7" t="s">
        <v>183</v>
      </c>
      <c r="B36" s="7" t="s">
        <v>52</v>
      </c>
      <c r="C36" s="32" t="s">
        <v>184</v>
      </c>
      <c r="D36" s="13" t="s">
        <v>185</v>
      </c>
      <c r="E36" s="7" t="s">
        <v>186</v>
      </c>
      <c r="F36" s="7" t="s">
        <v>187</v>
      </c>
      <c r="G36" s="7" t="s">
        <v>188</v>
      </c>
      <c r="H36" s="10">
        <v>1000.47</v>
      </c>
      <c r="I36" s="10">
        <v>935.02</v>
      </c>
      <c r="J36" s="10">
        <f t="shared" si="2"/>
        <v>65.450000000000045</v>
      </c>
      <c r="K36" s="10">
        <v>1</v>
      </c>
      <c r="L36" s="8">
        <v>46057</v>
      </c>
      <c r="M36" s="10">
        <v>1</v>
      </c>
    </row>
    <row r="37" spans="1:13" ht="48" x14ac:dyDescent="0.2">
      <c r="A37" s="7" t="s">
        <v>189</v>
      </c>
      <c r="B37" s="7" t="s">
        <v>52</v>
      </c>
      <c r="C37" s="32" t="s">
        <v>190</v>
      </c>
      <c r="D37" s="13" t="s">
        <v>191</v>
      </c>
      <c r="E37" s="7" t="s">
        <v>192</v>
      </c>
      <c r="F37" s="7" t="s">
        <v>193</v>
      </c>
      <c r="G37" s="7" t="s">
        <v>194</v>
      </c>
      <c r="H37" s="10">
        <v>2000</v>
      </c>
      <c r="I37" s="10">
        <v>2000</v>
      </c>
      <c r="J37" s="10">
        <f t="shared" si="2"/>
        <v>0</v>
      </c>
      <c r="K37" s="10">
        <v>1</v>
      </c>
      <c r="L37" s="8">
        <v>46063</v>
      </c>
      <c r="M37" s="10">
        <v>0.03</v>
      </c>
    </row>
    <row r="38" spans="1:13" ht="48" x14ac:dyDescent="0.2">
      <c r="A38" s="7" t="s">
        <v>195</v>
      </c>
      <c r="B38" s="7" t="s">
        <v>52</v>
      </c>
      <c r="C38" s="32" t="s">
        <v>196</v>
      </c>
      <c r="D38" s="13" t="s">
        <v>197</v>
      </c>
      <c r="E38" s="7" t="s">
        <v>174</v>
      </c>
      <c r="F38" s="7" t="s">
        <v>175</v>
      </c>
      <c r="G38" s="7" t="s">
        <v>198</v>
      </c>
      <c r="H38" s="10">
        <v>417.3</v>
      </c>
      <c r="I38" s="10">
        <v>390</v>
      </c>
      <c r="J38" s="10">
        <f t="shared" si="2"/>
        <v>27.300000000000011</v>
      </c>
      <c r="K38" s="10">
        <v>1</v>
      </c>
      <c r="L38" s="8">
        <v>46088</v>
      </c>
      <c r="M38" s="10">
        <v>1</v>
      </c>
    </row>
    <row r="39" spans="1:13" ht="24" x14ac:dyDescent="0.2">
      <c r="A39" s="7" t="s">
        <v>468</v>
      </c>
      <c r="B39" s="7" t="s">
        <v>14</v>
      </c>
      <c r="C39" s="32" t="s">
        <v>471</v>
      </c>
      <c r="D39" s="13" t="s">
        <v>472</v>
      </c>
      <c r="E39" s="7" t="s">
        <v>473</v>
      </c>
      <c r="F39" s="7" t="s">
        <v>90</v>
      </c>
      <c r="G39" s="7" t="s">
        <v>470</v>
      </c>
      <c r="H39" s="10">
        <v>84</v>
      </c>
      <c r="I39" s="10">
        <v>78.5</v>
      </c>
      <c r="J39" s="10">
        <f t="shared" si="2"/>
        <v>5.5</v>
      </c>
      <c r="K39" s="10">
        <v>2</v>
      </c>
      <c r="L39" s="8">
        <v>46110</v>
      </c>
      <c r="M39" s="10">
        <v>1</v>
      </c>
    </row>
    <row r="40" spans="1:13" ht="24" x14ac:dyDescent="0.2">
      <c r="A40" s="7" t="s">
        <v>469</v>
      </c>
      <c r="B40" s="7" t="s">
        <v>14</v>
      </c>
      <c r="C40" s="32" t="s">
        <v>475</v>
      </c>
      <c r="D40" s="13" t="s">
        <v>476</v>
      </c>
      <c r="E40" s="7" t="s">
        <v>477</v>
      </c>
      <c r="F40" s="7" t="s">
        <v>478</v>
      </c>
      <c r="G40" s="7" t="s">
        <v>474</v>
      </c>
      <c r="H40" s="10">
        <v>989.25</v>
      </c>
      <c r="I40" s="10">
        <v>924.53</v>
      </c>
      <c r="J40" s="10">
        <f t="shared" si="2"/>
        <v>64.720000000000027</v>
      </c>
      <c r="K40" s="10">
        <v>4</v>
      </c>
      <c r="L40" s="8">
        <v>46110</v>
      </c>
      <c r="M40" s="10">
        <v>1</v>
      </c>
    </row>
    <row r="41" spans="1:13" ht="24" x14ac:dyDescent="0.2">
      <c r="A41" s="7" t="s">
        <v>199</v>
      </c>
      <c r="B41" s="7" t="s">
        <v>14</v>
      </c>
      <c r="C41" s="32" t="s">
        <v>200</v>
      </c>
      <c r="D41" s="13" t="s">
        <v>201</v>
      </c>
      <c r="E41" s="7" t="s">
        <v>202</v>
      </c>
      <c r="F41" s="7" t="s">
        <v>203</v>
      </c>
      <c r="G41" s="7" t="s">
        <v>204</v>
      </c>
      <c r="H41" s="10">
        <v>3415.27</v>
      </c>
      <c r="I41" s="10">
        <v>3191.84</v>
      </c>
      <c r="J41" s="10">
        <f t="shared" si="2"/>
        <v>223.42999999999984</v>
      </c>
      <c r="K41" s="10">
        <v>1</v>
      </c>
      <c r="L41" s="8">
        <v>46042</v>
      </c>
      <c r="M41" s="10">
        <v>0.01</v>
      </c>
    </row>
    <row r="42" spans="1:13" ht="36" x14ac:dyDescent="0.2">
      <c r="A42" s="7" t="s">
        <v>205</v>
      </c>
      <c r="B42" s="7" t="s">
        <v>52</v>
      </c>
      <c r="C42" s="32" t="s">
        <v>206</v>
      </c>
      <c r="D42" s="13" t="s">
        <v>207</v>
      </c>
      <c r="E42" s="7" t="s">
        <v>208</v>
      </c>
      <c r="F42" s="7" t="s">
        <v>209</v>
      </c>
      <c r="G42" s="7" t="s">
        <v>210</v>
      </c>
      <c r="H42" s="10">
        <v>2247</v>
      </c>
      <c r="I42" s="10">
        <v>2100</v>
      </c>
      <c r="J42" s="10">
        <f t="shared" si="2"/>
        <v>147</v>
      </c>
      <c r="K42" s="10">
        <v>3</v>
      </c>
      <c r="L42" s="8">
        <v>46050</v>
      </c>
      <c r="M42" s="10">
        <v>0.25</v>
      </c>
    </row>
    <row r="43" spans="1:13" ht="24" x14ac:dyDescent="0.2">
      <c r="A43" s="7" t="s">
        <v>211</v>
      </c>
      <c r="B43" s="7" t="s">
        <v>52</v>
      </c>
      <c r="C43" s="32" t="s">
        <v>212</v>
      </c>
      <c r="D43" s="13" t="s">
        <v>213</v>
      </c>
      <c r="E43" s="7" t="s">
        <v>214</v>
      </c>
      <c r="F43" s="7" t="s">
        <v>215</v>
      </c>
      <c r="G43" s="7" t="s">
        <v>216</v>
      </c>
      <c r="H43" s="10">
        <v>4018.8</v>
      </c>
      <c r="I43" s="10">
        <v>4018.8</v>
      </c>
      <c r="J43" s="10">
        <f t="shared" si="2"/>
        <v>0</v>
      </c>
      <c r="K43" s="10">
        <v>1</v>
      </c>
      <c r="L43" s="8">
        <v>46057</v>
      </c>
      <c r="M43" s="10">
        <v>12</v>
      </c>
    </row>
    <row r="44" spans="1:13" ht="12" x14ac:dyDescent="0.2">
      <c r="A44" s="7" t="s">
        <v>217</v>
      </c>
      <c r="B44" s="7" t="s">
        <v>52</v>
      </c>
      <c r="C44" s="32" t="s">
        <v>218</v>
      </c>
      <c r="D44" s="13" t="s">
        <v>219</v>
      </c>
      <c r="E44" s="7" t="s">
        <v>220</v>
      </c>
      <c r="F44" s="7" t="s">
        <v>221</v>
      </c>
      <c r="G44" s="7" t="s">
        <v>222</v>
      </c>
      <c r="H44" s="10">
        <v>3129.75</v>
      </c>
      <c r="I44" s="10">
        <v>2925</v>
      </c>
      <c r="J44" s="10">
        <f t="shared" si="2"/>
        <v>204.75</v>
      </c>
      <c r="K44" s="10">
        <v>1</v>
      </c>
      <c r="L44" s="8">
        <v>46064</v>
      </c>
      <c r="M44" s="10">
        <v>12</v>
      </c>
    </row>
    <row r="45" spans="1:13" ht="12" x14ac:dyDescent="0.2">
      <c r="A45" s="7" t="s">
        <v>223</v>
      </c>
      <c r="B45" s="7" t="s">
        <v>52</v>
      </c>
      <c r="C45" s="32" t="s">
        <v>224</v>
      </c>
      <c r="D45" s="13" t="s">
        <v>225</v>
      </c>
      <c r="E45" s="7" t="s">
        <v>226</v>
      </c>
      <c r="F45" s="7" t="s">
        <v>227</v>
      </c>
      <c r="G45" s="7" t="s">
        <v>228</v>
      </c>
      <c r="H45" s="10">
        <v>2008</v>
      </c>
      <c r="I45" s="10">
        <v>2008</v>
      </c>
      <c r="J45" s="10">
        <f t="shared" si="2"/>
        <v>0</v>
      </c>
      <c r="K45" s="10">
        <v>5</v>
      </c>
      <c r="L45" s="8">
        <v>46073</v>
      </c>
      <c r="M45" s="10">
        <v>12</v>
      </c>
    </row>
    <row r="46" spans="1:13" ht="24" x14ac:dyDescent="0.2">
      <c r="A46" s="7" t="s">
        <v>229</v>
      </c>
      <c r="B46" s="7" t="s">
        <v>52</v>
      </c>
      <c r="C46" s="32" t="s">
        <v>230</v>
      </c>
      <c r="D46" s="13" t="s">
        <v>231</v>
      </c>
      <c r="E46" s="7" t="s">
        <v>232</v>
      </c>
      <c r="F46" s="7" t="s">
        <v>233</v>
      </c>
      <c r="G46" s="7" t="s">
        <v>234</v>
      </c>
      <c r="H46" s="10">
        <v>878.22</v>
      </c>
      <c r="I46" s="10">
        <v>820.77</v>
      </c>
      <c r="J46" s="10">
        <f t="shared" si="2"/>
        <v>57.450000000000045</v>
      </c>
      <c r="K46" s="10">
        <v>3</v>
      </c>
      <c r="L46" s="8">
        <v>46088</v>
      </c>
      <c r="M46" s="10">
        <v>0.01</v>
      </c>
    </row>
    <row r="47" spans="1:13" ht="12" x14ac:dyDescent="0.2">
      <c r="A47" s="7" t="s">
        <v>235</v>
      </c>
      <c r="B47" s="7" t="s">
        <v>14</v>
      </c>
      <c r="C47" s="32" t="s">
        <v>236</v>
      </c>
      <c r="D47" s="13" t="s">
        <v>237</v>
      </c>
      <c r="E47" s="7" t="s">
        <v>238</v>
      </c>
      <c r="F47" s="7" t="s">
        <v>239</v>
      </c>
      <c r="G47" s="7" t="s">
        <v>240</v>
      </c>
      <c r="H47" s="10">
        <v>1309.79</v>
      </c>
      <c r="I47" s="10">
        <v>1224.0999999999999</v>
      </c>
      <c r="J47" s="10">
        <f t="shared" si="2"/>
        <v>85.690000000000055</v>
      </c>
      <c r="K47" s="10">
        <v>3</v>
      </c>
      <c r="L47" s="8">
        <v>46094</v>
      </c>
      <c r="M47" s="10">
        <v>1</v>
      </c>
    </row>
    <row r="48" spans="1:13" ht="24" x14ac:dyDescent="0.2">
      <c r="A48" s="7" t="s">
        <v>241</v>
      </c>
      <c r="B48" s="7" t="s">
        <v>14</v>
      </c>
      <c r="C48" s="32" t="s">
        <v>242</v>
      </c>
      <c r="D48" s="13" t="s">
        <v>243</v>
      </c>
      <c r="E48" s="7" t="s">
        <v>244</v>
      </c>
      <c r="F48" s="7" t="s">
        <v>245</v>
      </c>
      <c r="G48" s="7" t="s">
        <v>246</v>
      </c>
      <c r="H48" s="10">
        <v>338.22</v>
      </c>
      <c r="I48" s="10">
        <v>316.08999999999997</v>
      </c>
      <c r="J48" s="10">
        <f t="shared" si="2"/>
        <v>22.130000000000052</v>
      </c>
      <c r="K48" s="10">
        <v>2</v>
      </c>
      <c r="L48" s="8">
        <v>46041</v>
      </c>
      <c r="M48" s="10">
        <v>1</v>
      </c>
    </row>
    <row r="49" spans="1:13" ht="12" x14ac:dyDescent="0.2">
      <c r="A49" s="7" t="s">
        <v>247</v>
      </c>
      <c r="B49" s="7" t="s">
        <v>14</v>
      </c>
      <c r="C49" s="32" t="s">
        <v>248</v>
      </c>
      <c r="D49" s="13" t="s">
        <v>249</v>
      </c>
      <c r="E49" s="7" t="s">
        <v>250</v>
      </c>
      <c r="F49" s="7" t="s">
        <v>251</v>
      </c>
      <c r="G49" s="7" t="s">
        <v>252</v>
      </c>
      <c r="H49" s="10">
        <v>881.17</v>
      </c>
      <c r="I49" s="10">
        <v>823.52</v>
      </c>
      <c r="J49" s="10">
        <f t="shared" si="2"/>
        <v>57.649999999999977</v>
      </c>
      <c r="K49" s="10">
        <v>3</v>
      </c>
      <c r="L49" s="8">
        <v>46042</v>
      </c>
      <c r="M49" s="10">
        <v>1</v>
      </c>
    </row>
    <row r="50" spans="1:13" ht="24" x14ac:dyDescent="0.2">
      <c r="A50" s="7" t="s">
        <v>253</v>
      </c>
      <c r="B50" s="7" t="s">
        <v>52</v>
      </c>
      <c r="C50" s="32" t="s">
        <v>254</v>
      </c>
      <c r="D50" s="13" t="s">
        <v>255</v>
      </c>
      <c r="E50" s="7" t="s">
        <v>256</v>
      </c>
      <c r="F50" s="7" t="s">
        <v>257</v>
      </c>
      <c r="G50" s="7" t="s">
        <v>258</v>
      </c>
      <c r="H50" s="10">
        <v>42.8</v>
      </c>
      <c r="I50" s="10">
        <v>40</v>
      </c>
      <c r="J50" s="10">
        <f t="shared" si="2"/>
        <v>2.7999999999999972</v>
      </c>
      <c r="K50" s="10">
        <v>1</v>
      </c>
      <c r="L50" s="8">
        <v>46073</v>
      </c>
      <c r="M50" s="10">
        <v>0.01</v>
      </c>
    </row>
    <row r="51" spans="1:13" ht="24" x14ac:dyDescent="0.2">
      <c r="A51" s="7" t="s">
        <v>259</v>
      </c>
      <c r="B51" s="7" t="s">
        <v>14</v>
      </c>
      <c r="C51" s="32" t="s">
        <v>260</v>
      </c>
      <c r="D51" s="13" t="s">
        <v>261</v>
      </c>
      <c r="E51" s="7" t="s">
        <v>262</v>
      </c>
      <c r="F51" s="7" t="s">
        <v>263</v>
      </c>
      <c r="G51" s="7" t="s">
        <v>264</v>
      </c>
      <c r="H51" s="10">
        <v>1094.27</v>
      </c>
      <c r="I51" s="10">
        <v>1022.68</v>
      </c>
      <c r="J51" s="10">
        <f t="shared" si="2"/>
        <v>71.590000000000032</v>
      </c>
      <c r="K51" s="10">
        <v>3</v>
      </c>
      <c r="L51" s="8">
        <v>46073</v>
      </c>
      <c r="M51" s="10">
        <v>1</v>
      </c>
    </row>
    <row r="52" spans="1:13" ht="24" x14ac:dyDescent="0.2">
      <c r="A52" s="7" t="s">
        <v>265</v>
      </c>
      <c r="B52" s="7" t="s">
        <v>52</v>
      </c>
      <c r="C52" s="32" t="s">
        <v>266</v>
      </c>
      <c r="D52" s="13" t="s">
        <v>82</v>
      </c>
      <c r="E52" s="7" t="s">
        <v>267</v>
      </c>
      <c r="F52" s="7" t="s">
        <v>268</v>
      </c>
      <c r="G52" s="7" t="s">
        <v>269</v>
      </c>
      <c r="H52" s="10">
        <v>535</v>
      </c>
      <c r="I52" s="10">
        <v>500</v>
      </c>
      <c r="J52" s="10">
        <f t="shared" si="2"/>
        <v>35</v>
      </c>
      <c r="K52" s="10">
        <v>4</v>
      </c>
      <c r="L52" s="8">
        <v>46094</v>
      </c>
      <c r="M52" s="10">
        <v>0.5</v>
      </c>
    </row>
    <row r="53" spans="1:13" ht="24" x14ac:dyDescent="0.2">
      <c r="A53" s="7" t="s">
        <v>270</v>
      </c>
      <c r="B53" s="7" t="s">
        <v>14</v>
      </c>
      <c r="C53" s="32" t="s">
        <v>271</v>
      </c>
      <c r="D53" s="13" t="s">
        <v>272</v>
      </c>
      <c r="E53" s="7" t="s">
        <v>273</v>
      </c>
      <c r="F53" s="7" t="s">
        <v>274</v>
      </c>
      <c r="G53" s="7" t="s">
        <v>275</v>
      </c>
      <c r="H53" s="10">
        <v>3114.72</v>
      </c>
      <c r="I53" s="10">
        <v>3024</v>
      </c>
      <c r="J53" s="10">
        <f t="shared" si="2"/>
        <v>90.7199999999998</v>
      </c>
      <c r="K53" s="10">
        <v>3</v>
      </c>
      <c r="L53" s="8">
        <v>46088</v>
      </c>
      <c r="M53" s="10">
        <v>0.1</v>
      </c>
    </row>
    <row r="54" spans="1:13" ht="24" x14ac:dyDescent="0.2">
      <c r="A54" s="7" t="s">
        <v>276</v>
      </c>
      <c r="B54" s="7" t="s">
        <v>52</v>
      </c>
      <c r="C54" s="32" t="s">
        <v>277</v>
      </c>
      <c r="D54" s="13" t="s">
        <v>278</v>
      </c>
      <c r="E54" s="7" t="s">
        <v>256</v>
      </c>
      <c r="F54" s="7" t="s">
        <v>257</v>
      </c>
      <c r="G54" s="7" t="s">
        <v>279</v>
      </c>
      <c r="H54" s="10">
        <v>85.6</v>
      </c>
      <c r="I54" s="10">
        <v>80</v>
      </c>
      <c r="J54" s="10">
        <f t="shared" si="2"/>
        <v>5.5999999999999943</v>
      </c>
      <c r="K54" s="10">
        <v>1</v>
      </c>
      <c r="L54" s="8">
        <v>46094</v>
      </c>
      <c r="M54" s="10">
        <v>0.01</v>
      </c>
    </row>
    <row r="55" spans="1:13" ht="24" x14ac:dyDescent="0.2">
      <c r="A55" s="7" t="s">
        <v>280</v>
      </c>
      <c r="B55" s="7" t="s">
        <v>14</v>
      </c>
      <c r="C55" s="32" t="s">
        <v>281</v>
      </c>
      <c r="D55" s="13" t="s">
        <v>282</v>
      </c>
      <c r="E55" s="7" t="s">
        <v>106</v>
      </c>
      <c r="F55" s="7" t="s">
        <v>107</v>
      </c>
      <c r="G55" s="7" t="s">
        <v>283</v>
      </c>
      <c r="H55" s="10">
        <v>1199.04</v>
      </c>
      <c r="I55" s="10">
        <v>1120.5999999999999</v>
      </c>
      <c r="J55" s="10">
        <f t="shared" si="2"/>
        <v>78.440000000000055</v>
      </c>
      <c r="K55" s="10">
        <v>3</v>
      </c>
      <c r="L55" s="8">
        <v>46100</v>
      </c>
      <c r="M55" s="10">
        <v>1</v>
      </c>
    </row>
    <row r="56" spans="1:13" ht="12" x14ac:dyDescent="0.2">
      <c r="A56" s="7" t="s">
        <v>284</v>
      </c>
      <c r="B56" s="7" t="s">
        <v>52</v>
      </c>
      <c r="C56" s="32" t="s">
        <v>285</v>
      </c>
      <c r="D56" s="13" t="s">
        <v>286</v>
      </c>
      <c r="E56" s="7" t="s">
        <v>287</v>
      </c>
      <c r="F56" s="7" t="s">
        <v>288</v>
      </c>
      <c r="G56" s="7" t="s">
        <v>289</v>
      </c>
      <c r="H56" s="10">
        <v>6154.45</v>
      </c>
      <c r="I56" s="10">
        <v>6154.45</v>
      </c>
      <c r="J56" s="10">
        <f>+H56-I56</f>
        <v>0</v>
      </c>
      <c r="K56" s="10">
        <v>1</v>
      </c>
      <c r="L56" s="8">
        <v>46104</v>
      </c>
      <c r="M56" s="10">
        <v>12</v>
      </c>
    </row>
    <row r="57" spans="1:13" ht="12" x14ac:dyDescent="0.2">
      <c r="A57" s="7" t="s">
        <v>290</v>
      </c>
      <c r="B57" s="7" t="s">
        <v>14</v>
      </c>
      <c r="C57" s="32" t="s">
        <v>291</v>
      </c>
      <c r="D57" s="13" t="s">
        <v>292</v>
      </c>
      <c r="E57" s="7" t="s">
        <v>293</v>
      </c>
      <c r="F57" s="7" t="s">
        <v>294</v>
      </c>
      <c r="G57" s="7" t="s">
        <v>295</v>
      </c>
      <c r="H57" s="10">
        <v>1290.8</v>
      </c>
      <c r="I57" s="10">
        <v>1290.8</v>
      </c>
      <c r="J57" s="10">
        <f t="shared" ref="J57:J69" si="3">+H57-I57</f>
        <v>0</v>
      </c>
      <c r="K57" s="10">
        <v>3</v>
      </c>
      <c r="L57" s="8">
        <v>46042</v>
      </c>
      <c r="M57" s="10">
        <v>0.5</v>
      </c>
    </row>
    <row r="58" spans="1:13" ht="24" x14ac:dyDescent="0.2">
      <c r="A58" s="7" t="s">
        <v>296</v>
      </c>
      <c r="B58" s="7" t="s">
        <v>14</v>
      </c>
      <c r="C58" s="32" t="s">
        <v>297</v>
      </c>
      <c r="D58" s="13" t="s">
        <v>298</v>
      </c>
      <c r="E58" s="7" t="s">
        <v>299</v>
      </c>
      <c r="F58" s="7" t="s">
        <v>300</v>
      </c>
      <c r="G58" s="7" t="s">
        <v>301</v>
      </c>
      <c r="H58" s="10">
        <v>11898</v>
      </c>
      <c r="I58" s="10">
        <v>11898</v>
      </c>
      <c r="J58" s="10">
        <f t="shared" si="3"/>
        <v>0</v>
      </c>
      <c r="K58" s="10">
        <v>5</v>
      </c>
      <c r="L58" s="8">
        <v>46046</v>
      </c>
      <c r="M58" s="10">
        <v>12</v>
      </c>
    </row>
    <row r="59" spans="1:13" ht="12" x14ac:dyDescent="0.2">
      <c r="A59" s="7" t="s">
        <v>302</v>
      </c>
      <c r="B59" s="7" t="s">
        <v>52</v>
      </c>
      <c r="C59" s="32" t="s">
        <v>303</v>
      </c>
      <c r="D59" s="13" t="s">
        <v>304</v>
      </c>
      <c r="E59" s="7" t="s">
        <v>305</v>
      </c>
      <c r="F59" s="7" t="s">
        <v>306</v>
      </c>
      <c r="G59" s="7" t="s">
        <v>307</v>
      </c>
      <c r="H59" s="10">
        <v>5923.33</v>
      </c>
      <c r="I59" s="10">
        <v>5532.82</v>
      </c>
      <c r="J59" s="10">
        <f t="shared" si="3"/>
        <v>390.51000000000022</v>
      </c>
      <c r="K59" s="10">
        <v>5</v>
      </c>
      <c r="L59" s="8">
        <v>46046</v>
      </c>
      <c r="M59" s="10">
        <v>12</v>
      </c>
    </row>
    <row r="60" spans="1:13" ht="12" x14ac:dyDescent="0.2">
      <c r="A60" s="7" t="s">
        <v>308</v>
      </c>
      <c r="B60" s="7" t="s">
        <v>14</v>
      </c>
      <c r="C60" s="32" t="s">
        <v>309</v>
      </c>
      <c r="D60" s="13" t="s">
        <v>310</v>
      </c>
      <c r="E60" s="7" t="s">
        <v>311</v>
      </c>
      <c r="F60" s="7" t="s">
        <v>312</v>
      </c>
      <c r="G60" s="7" t="s">
        <v>313</v>
      </c>
      <c r="H60" s="10">
        <v>5296.5</v>
      </c>
      <c r="I60" s="10">
        <v>4950</v>
      </c>
      <c r="J60" s="10">
        <f>+H60-I60</f>
        <v>346.5</v>
      </c>
      <c r="K60" s="10"/>
      <c r="L60" s="8">
        <v>46055</v>
      </c>
      <c r="M60" s="10">
        <v>0.05</v>
      </c>
    </row>
    <row r="61" spans="1:13" ht="12" x14ac:dyDescent="0.2">
      <c r="A61" s="7" t="s">
        <v>314</v>
      </c>
      <c r="B61" s="7" t="s">
        <v>52</v>
      </c>
      <c r="C61" s="32" t="s">
        <v>315</v>
      </c>
      <c r="D61" s="13" t="s">
        <v>316</v>
      </c>
      <c r="E61" s="7" t="s">
        <v>317</v>
      </c>
      <c r="F61" s="7" t="s">
        <v>318</v>
      </c>
      <c r="G61" s="7" t="s">
        <v>319</v>
      </c>
      <c r="H61" s="10">
        <v>6617.24</v>
      </c>
      <c r="I61" s="10">
        <v>6184.38</v>
      </c>
      <c r="J61" s="10">
        <f t="shared" si="3"/>
        <v>432.85999999999967</v>
      </c>
      <c r="K61" s="10">
        <v>4</v>
      </c>
      <c r="L61" s="8">
        <v>46057</v>
      </c>
      <c r="M61" s="10">
        <v>12</v>
      </c>
    </row>
    <row r="62" spans="1:13" ht="12" x14ac:dyDescent="0.2">
      <c r="A62" s="7" t="s">
        <v>320</v>
      </c>
      <c r="B62" s="7" t="s">
        <v>14</v>
      </c>
      <c r="C62" s="32" t="s">
        <v>321</v>
      </c>
      <c r="D62" s="13" t="s">
        <v>322</v>
      </c>
      <c r="E62" s="7" t="s">
        <v>323</v>
      </c>
      <c r="F62" s="7" t="s">
        <v>324</v>
      </c>
      <c r="G62" s="7" t="s">
        <v>325</v>
      </c>
      <c r="H62" s="10">
        <v>198.12</v>
      </c>
      <c r="I62" s="10">
        <v>185.16</v>
      </c>
      <c r="J62" s="10">
        <f t="shared" si="3"/>
        <v>12.960000000000008</v>
      </c>
      <c r="K62" s="10">
        <v>3</v>
      </c>
      <c r="L62" s="8">
        <v>46055</v>
      </c>
      <c r="M62" s="10">
        <v>0.1</v>
      </c>
    </row>
    <row r="63" spans="1:13" ht="24" x14ac:dyDescent="0.2">
      <c r="A63" s="7" t="s">
        <v>326</v>
      </c>
      <c r="B63" s="7" t="s">
        <v>52</v>
      </c>
      <c r="C63" s="32" t="s">
        <v>327</v>
      </c>
      <c r="D63" s="13" t="s">
        <v>328</v>
      </c>
      <c r="E63" s="7" t="s">
        <v>329</v>
      </c>
      <c r="F63" s="7" t="s">
        <v>330</v>
      </c>
      <c r="G63" s="7" t="s">
        <v>331</v>
      </c>
      <c r="H63" s="10">
        <v>308.44</v>
      </c>
      <c r="I63" s="10">
        <v>288.26</v>
      </c>
      <c r="J63" s="10">
        <f t="shared" si="3"/>
        <v>20.180000000000007</v>
      </c>
      <c r="K63" s="10">
        <v>3</v>
      </c>
      <c r="L63" s="8">
        <v>46055</v>
      </c>
      <c r="M63" s="10">
        <v>0.1</v>
      </c>
    </row>
    <row r="64" spans="1:13" ht="24" x14ac:dyDescent="0.2">
      <c r="A64" s="7" t="s">
        <v>332</v>
      </c>
      <c r="B64" s="7" t="s">
        <v>52</v>
      </c>
      <c r="C64" s="32" t="s">
        <v>333</v>
      </c>
      <c r="D64" s="13" t="s">
        <v>334</v>
      </c>
      <c r="E64" s="7" t="s">
        <v>335</v>
      </c>
      <c r="F64" s="7" t="s">
        <v>336</v>
      </c>
      <c r="G64" s="7" t="s">
        <v>337</v>
      </c>
      <c r="H64" s="10">
        <v>5833.64</v>
      </c>
      <c r="I64" s="10">
        <v>5452</v>
      </c>
      <c r="J64" s="10">
        <f t="shared" si="3"/>
        <v>381.64000000000033</v>
      </c>
      <c r="K64" s="10">
        <v>4</v>
      </c>
      <c r="L64" s="8">
        <v>46057</v>
      </c>
      <c r="M64" s="10">
        <v>12</v>
      </c>
    </row>
    <row r="65" spans="1:13" ht="12" x14ac:dyDescent="0.2">
      <c r="A65" s="7" t="s">
        <v>338</v>
      </c>
      <c r="B65" s="7" t="s">
        <v>14</v>
      </c>
      <c r="C65" s="32" t="s">
        <v>339</v>
      </c>
      <c r="D65" s="13" t="s">
        <v>340</v>
      </c>
      <c r="E65" s="7" t="s">
        <v>42</v>
      </c>
      <c r="F65" s="7" t="s">
        <v>43</v>
      </c>
      <c r="G65" s="7" t="s">
        <v>341</v>
      </c>
      <c r="H65" s="10">
        <v>3330.6</v>
      </c>
      <c r="I65" s="10">
        <v>3330.6</v>
      </c>
      <c r="J65" s="10">
        <f t="shared" si="3"/>
        <v>0</v>
      </c>
      <c r="K65" s="10">
        <v>3</v>
      </c>
      <c r="L65" s="8">
        <v>46063</v>
      </c>
      <c r="M65" s="10">
        <v>0.5</v>
      </c>
    </row>
    <row r="66" spans="1:13" ht="24" x14ac:dyDescent="0.2">
      <c r="A66" s="7" t="s">
        <v>342</v>
      </c>
      <c r="B66" s="7" t="s">
        <v>52</v>
      </c>
      <c r="C66" s="32" t="s">
        <v>343</v>
      </c>
      <c r="D66" s="13" t="s">
        <v>344</v>
      </c>
      <c r="E66" s="7" t="s">
        <v>345</v>
      </c>
      <c r="F66" s="7" t="s">
        <v>346</v>
      </c>
      <c r="G66" s="7" t="s">
        <v>347</v>
      </c>
      <c r="H66" s="10">
        <v>8152.26</v>
      </c>
      <c r="I66" s="10">
        <v>7618.93</v>
      </c>
      <c r="J66" s="10">
        <f t="shared" si="3"/>
        <v>533.32999999999993</v>
      </c>
      <c r="K66" s="10">
        <v>6</v>
      </c>
      <c r="L66" s="8">
        <v>46088</v>
      </c>
      <c r="M66" s="10">
        <v>12</v>
      </c>
    </row>
    <row r="67" spans="1:13" ht="12" x14ac:dyDescent="0.2">
      <c r="A67" s="7" t="s">
        <v>348</v>
      </c>
      <c r="B67" s="7" t="s">
        <v>14</v>
      </c>
      <c r="C67" s="32" t="s">
        <v>349</v>
      </c>
      <c r="D67" s="13" t="s">
        <v>350</v>
      </c>
      <c r="E67" s="7" t="s">
        <v>42</v>
      </c>
      <c r="F67" s="7" t="s">
        <v>43</v>
      </c>
      <c r="G67" s="7" t="s">
        <v>351</v>
      </c>
      <c r="H67" s="10">
        <v>649</v>
      </c>
      <c r="I67" s="10">
        <v>649</v>
      </c>
      <c r="J67" s="10">
        <f t="shared" si="3"/>
        <v>0</v>
      </c>
      <c r="K67" s="10">
        <v>1</v>
      </c>
      <c r="L67" s="8">
        <v>46094</v>
      </c>
      <c r="M67" s="10">
        <v>0.5</v>
      </c>
    </row>
    <row r="68" spans="1:13" ht="12" x14ac:dyDescent="0.2">
      <c r="A68" s="7" t="s">
        <v>352</v>
      </c>
      <c r="B68" s="7" t="s">
        <v>14</v>
      </c>
      <c r="C68" s="32" t="s">
        <v>353</v>
      </c>
      <c r="D68" s="13" t="s">
        <v>354</v>
      </c>
      <c r="E68" s="7" t="s">
        <v>355</v>
      </c>
      <c r="F68" s="7" t="s">
        <v>356</v>
      </c>
      <c r="G68" s="7" t="s">
        <v>357</v>
      </c>
      <c r="H68" s="10">
        <v>1018.82</v>
      </c>
      <c r="I68" s="10">
        <v>952.17</v>
      </c>
      <c r="J68" s="10">
        <f t="shared" si="3"/>
        <v>66.650000000000091</v>
      </c>
      <c r="K68" s="10">
        <v>3</v>
      </c>
      <c r="L68" s="8">
        <v>46100</v>
      </c>
      <c r="M68" s="10">
        <v>0.5</v>
      </c>
    </row>
    <row r="69" spans="1:13" ht="24" x14ac:dyDescent="0.2">
      <c r="A69" s="7" t="s">
        <v>479</v>
      </c>
      <c r="B69" s="7" t="s">
        <v>52</v>
      </c>
      <c r="C69" s="32" t="s">
        <v>481</v>
      </c>
      <c r="D69" s="13" t="s">
        <v>482</v>
      </c>
      <c r="E69" s="7" t="s">
        <v>483</v>
      </c>
      <c r="F69" s="7" t="s">
        <v>484</v>
      </c>
      <c r="G69" s="7" t="s">
        <v>480</v>
      </c>
      <c r="H69" s="10">
        <v>5893.44</v>
      </c>
      <c r="I69" s="10">
        <v>5507.88</v>
      </c>
      <c r="J69" s="10">
        <f t="shared" si="3"/>
        <v>385.55999999999949</v>
      </c>
      <c r="K69" s="10">
        <v>3</v>
      </c>
      <c r="L69" s="8">
        <v>46106</v>
      </c>
      <c r="M69" s="10">
        <v>12</v>
      </c>
    </row>
    <row r="70" spans="1:13" ht="24" x14ac:dyDescent="0.2">
      <c r="A70" s="7" t="s">
        <v>419</v>
      </c>
      <c r="B70" s="7" t="s">
        <v>14</v>
      </c>
      <c r="C70" s="32" t="s">
        <v>420</v>
      </c>
      <c r="D70" s="13" t="s">
        <v>421</v>
      </c>
      <c r="E70" s="7" t="s">
        <v>422</v>
      </c>
      <c r="F70" s="7" t="s">
        <v>423</v>
      </c>
      <c r="G70" s="7" t="s">
        <v>424</v>
      </c>
      <c r="H70" s="10">
        <v>171.2</v>
      </c>
      <c r="I70" s="10">
        <v>160</v>
      </c>
      <c r="J70" s="10">
        <f>+H70-I70</f>
        <v>11.199999999999989</v>
      </c>
      <c r="K70" s="10">
        <v>3</v>
      </c>
      <c r="L70" s="8">
        <v>46041</v>
      </c>
      <c r="M70" s="10">
        <v>1</v>
      </c>
    </row>
    <row r="71" spans="1:13" ht="12" x14ac:dyDescent="0.2">
      <c r="A71" s="7" t="s">
        <v>425</v>
      </c>
      <c r="B71" s="7" t="s">
        <v>52</v>
      </c>
      <c r="C71" s="32" t="s">
        <v>426</v>
      </c>
      <c r="D71" s="13" t="s">
        <v>427</v>
      </c>
      <c r="E71" s="7" t="s">
        <v>428</v>
      </c>
      <c r="F71" s="7" t="s">
        <v>429</v>
      </c>
      <c r="G71" s="7" t="s">
        <v>430</v>
      </c>
      <c r="H71" s="10">
        <v>373.43</v>
      </c>
      <c r="I71" s="10">
        <v>349</v>
      </c>
      <c r="J71" s="10">
        <f>+H71-I71</f>
        <v>24.430000000000007</v>
      </c>
      <c r="K71" s="10">
        <v>3</v>
      </c>
      <c r="L71" s="8">
        <v>46046</v>
      </c>
      <c r="M71" s="10">
        <v>3</v>
      </c>
    </row>
    <row r="72" spans="1:13" ht="60" x14ac:dyDescent="0.2">
      <c r="A72" s="7" t="s">
        <v>431</v>
      </c>
      <c r="B72" s="7" t="s">
        <v>52</v>
      </c>
      <c r="C72" s="32" t="s">
        <v>432</v>
      </c>
      <c r="D72" s="13" t="s">
        <v>433</v>
      </c>
      <c r="E72" s="7" t="s">
        <v>434</v>
      </c>
      <c r="F72" s="7" t="s">
        <v>435</v>
      </c>
      <c r="G72" s="7" t="s">
        <v>436</v>
      </c>
      <c r="H72" s="10">
        <v>6000</v>
      </c>
      <c r="I72" s="10">
        <v>6000</v>
      </c>
      <c r="J72" s="10">
        <f>+H72-I72</f>
        <v>0</v>
      </c>
      <c r="K72" s="10">
        <v>3</v>
      </c>
      <c r="L72" s="8">
        <v>46057</v>
      </c>
      <c r="M72" s="10">
        <v>1</v>
      </c>
    </row>
    <row r="73" spans="1:13" ht="24" x14ac:dyDescent="0.2">
      <c r="A73" s="7" t="s">
        <v>437</v>
      </c>
      <c r="B73" s="7" t="s">
        <v>52</v>
      </c>
      <c r="C73" s="32" t="s">
        <v>438</v>
      </c>
      <c r="D73" s="13" t="s">
        <v>82</v>
      </c>
      <c r="E73" s="7" t="s">
        <v>439</v>
      </c>
      <c r="F73" s="7" t="s">
        <v>84</v>
      </c>
      <c r="G73" s="7" t="s">
        <v>440</v>
      </c>
      <c r="H73" s="10">
        <v>963</v>
      </c>
      <c r="I73" s="10">
        <v>900</v>
      </c>
      <c r="J73" s="10">
        <f>+H73-I73</f>
        <v>63</v>
      </c>
      <c r="K73" s="10">
        <v>7</v>
      </c>
      <c r="L73" s="8">
        <v>46094</v>
      </c>
      <c r="M73" s="10">
        <v>1</v>
      </c>
    </row>
    <row r="74" spans="1:13" ht="24" x14ac:dyDescent="0.2">
      <c r="A74" s="7" t="s">
        <v>441</v>
      </c>
      <c r="B74" s="7" t="s">
        <v>52</v>
      </c>
      <c r="C74" s="32" t="s">
        <v>442</v>
      </c>
      <c r="D74" s="13" t="s">
        <v>82</v>
      </c>
      <c r="E74" s="7" t="s">
        <v>443</v>
      </c>
      <c r="F74" s="7" t="s">
        <v>444</v>
      </c>
      <c r="G74" s="7" t="s">
        <v>445</v>
      </c>
      <c r="H74" s="10">
        <v>890</v>
      </c>
      <c r="I74" s="10">
        <v>890</v>
      </c>
      <c r="J74" s="10">
        <f>+H74-I74</f>
        <v>0</v>
      </c>
      <c r="K74" s="10">
        <v>6</v>
      </c>
      <c r="L74" s="8">
        <v>46094</v>
      </c>
      <c r="M74" s="10">
        <v>1</v>
      </c>
    </row>
    <row r="75" spans="1:13" ht="84" x14ac:dyDescent="0.2">
      <c r="A75" s="7" t="s">
        <v>358</v>
      </c>
      <c r="B75" s="7" t="s">
        <v>14</v>
      </c>
      <c r="C75" s="32" t="s">
        <v>359</v>
      </c>
      <c r="D75" s="13" t="s">
        <v>360</v>
      </c>
      <c r="E75" s="7" t="s">
        <v>361</v>
      </c>
      <c r="F75" s="7" t="s">
        <v>362</v>
      </c>
      <c r="G75" s="7" t="s">
        <v>363</v>
      </c>
      <c r="H75" s="10">
        <v>600</v>
      </c>
      <c r="I75" s="10">
        <v>600</v>
      </c>
      <c r="J75" s="10">
        <f t="shared" ref="J75:J81" si="4">+H75-I75</f>
        <v>0</v>
      </c>
      <c r="K75" s="10">
        <v>1</v>
      </c>
      <c r="L75" s="8">
        <v>46042</v>
      </c>
      <c r="M75" s="10">
        <v>6</v>
      </c>
    </row>
    <row r="76" spans="1:13" ht="12" x14ac:dyDescent="0.2">
      <c r="A76" s="7" t="s">
        <v>364</v>
      </c>
      <c r="B76" s="7" t="s">
        <v>14</v>
      </c>
      <c r="C76" s="32" t="s">
        <v>365</v>
      </c>
      <c r="D76" s="13" t="s">
        <v>366</v>
      </c>
      <c r="E76" s="7" t="s">
        <v>169</v>
      </c>
      <c r="F76" s="7" t="s">
        <v>170</v>
      </c>
      <c r="G76" s="7" t="s">
        <v>367</v>
      </c>
      <c r="H76" s="10">
        <v>1176.1600000000001</v>
      </c>
      <c r="I76" s="10">
        <v>1141.9000000000001</v>
      </c>
      <c r="J76" s="10">
        <f t="shared" si="4"/>
        <v>34.259999999999991</v>
      </c>
      <c r="K76" s="10">
        <v>3</v>
      </c>
      <c r="L76" s="8">
        <v>46063</v>
      </c>
      <c r="M76" s="10">
        <v>1</v>
      </c>
    </row>
    <row r="77" spans="1:13" ht="24" x14ac:dyDescent="0.2">
      <c r="A77" s="7" t="s">
        <v>368</v>
      </c>
      <c r="B77" s="7" t="s">
        <v>14</v>
      </c>
      <c r="C77" s="32" t="s">
        <v>369</v>
      </c>
      <c r="D77" s="13" t="s">
        <v>370</v>
      </c>
      <c r="E77" s="7" t="s">
        <v>371</v>
      </c>
      <c r="F77" s="7" t="s">
        <v>372</v>
      </c>
      <c r="G77" s="7" t="s">
        <v>373</v>
      </c>
      <c r="H77" s="10">
        <v>9040.9500000000007</v>
      </c>
      <c r="I77" s="10">
        <v>8449.49</v>
      </c>
      <c r="J77" s="10">
        <f t="shared" si="4"/>
        <v>591.46000000000095</v>
      </c>
      <c r="K77" s="10">
        <v>3</v>
      </c>
      <c r="L77" s="8">
        <v>46082</v>
      </c>
      <c r="M77" s="10">
        <v>1</v>
      </c>
    </row>
    <row r="78" spans="1:13" ht="12" x14ac:dyDescent="0.2">
      <c r="A78" s="7" t="s">
        <v>374</v>
      </c>
      <c r="B78" s="7" t="s">
        <v>52</v>
      </c>
      <c r="C78" s="32" t="s">
        <v>375</v>
      </c>
      <c r="D78" s="13" t="s">
        <v>344</v>
      </c>
      <c r="E78" s="7" t="s">
        <v>376</v>
      </c>
      <c r="F78" s="7" t="s">
        <v>377</v>
      </c>
      <c r="G78" s="7" t="s">
        <v>378</v>
      </c>
      <c r="H78" s="10">
        <v>5628.53</v>
      </c>
      <c r="I78" s="10">
        <v>5260.31</v>
      </c>
      <c r="J78" s="10">
        <f t="shared" si="4"/>
        <v>368.21999999999935</v>
      </c>
      <c r="K78" s="10">
        <v>1</v>
      </c>
      <c r="L78" s="8">
        <v>46064</v>
      </c>
      <c r="M78" s="10">
        <v>12</v>
      </c>
    </row>
    <row r="79" spans="1:13" ht="12" x14ac:dyDescent="0.2">
      <c r="A79" s="7" t="s">
        <v>379</v>
      </c>
      <c r="B79" s="7" t="s">
        <v>14</v>
      </c>
      <c r="C79" s="32" t="s">
        <v>380</v>
      </c>
      <c r="D79" s="13" t="s">
        <v>381</v>
      </c>
      <c r="E79" s="7" t="s">
        <v>382</v>
      </c>
      <c r="F79" s="7" t="s">
        <v>383</v>
      </c>
      <c r="G79" s="7" t="s">
        <v>384</v>
      </c>
      <c r="H79" s="10">
        <v>1981.77</v>
      </c>
      <c r="I79" s="10">
        <v>1852.12</v>
      </c>
      <c r="J79" s="10">
        <f t="shared" si="4"/>
        <v>129.65000000000009</v>
      </c>
      <c r="K79" s="10">
        <v>1</v>
      </c>
      <c r="L79" s="8">
        <v>46064</v>
      </c>
      <c r="M79" s="10">
        <v>2</v>
      </c>
    </row>
    <row r="80" spans="1:13" ht="24" x14ac:dyDescent="0.2">
      <c r="A80" s="7" t="s">
        <v>385</v>
      </c>
      <c r="B80" s="7" t="s">
        <v>52</v>
      </c>
      <c r="C80" s="32" t="s">
        <v>386</v>
      </c>
      <c r="D80" s="13" t="s">
        <v>387</v>
      </c>
      <c r="E80" s="7" t="s">
        <v>388</v>
      </c>
      <c r="F80" s="7">
        <v>0</v>
      </c>
      <c r="G80" s="7" t="s">
        <v>389</v>
      </c>
      <c r="H80" s="10">
        <v>46.39</v>
      </c>
      <c r="I80" s="10">
        <v>46.39</v>
      </c>
      <c r="J80" s="10">
        <f t="shared" si="4"/>
        <v>0</v>
      </c>
      <c r="K80" s="10">
        <v>1</v>
      </c>
      <c r="L80" s="8">
        <v>46057</v>
      </c>
      <c r="M80" s="10">
        <v>12</v>
      </c>
    </row>
    <row r="81" spans="1:13" ht="12" x14ac:dyDescent="0.2">
      <c r="A81" s="7" t="s">
        <v>390</v>
      </c>
      <c r="B81" s="7" t="s">
        <v>14</v>
      </c>
      <c r="C81" s="32" t="s">
        <v>391</v>
      </c>
      <c r="D81" s="13" t="s">
        <v>392</v>
      </c>
      <c r="E81" s="7" t="s">
        <v>169</v>
      </c>
      <c r="F81" s="7" t="s">
        <v>170</v>
      </c>
      <c r="G81" s="7" t="s">
        <v>393</v>
      </c>
      <c r="H81" s="10">
        <v>3195.58</v>
      </c>
      <c r="I81" s="10">
        <v>3102.5</v>
      </c>
      <c r="J81" s="10">
        <f t="shared" si="4"/>
        <v>93.079999999999927</v>
      </c>
      <c r="K81" s="10">
        <v>3</v>
      </c>
      <c r="L81" s="8">
        <v>46094</v>
      </c>
      <c r="M81" s="10">
        <v>1</v>
      </c>
    </row>
    <row r="82" spans="1:13" ht="12" x14ac:dyDescent="0.2">
      <c r="A82" s="7" t="s">
        <v>394</v>
      </c>
      <c r="B82" s="7"/>
      <c r="C82" s="32" t="s">
        <v>395</v>
      </c>
      <c r="D82" s="13"/>
      <c r="E82" s="7"/>
      <c r="F82" s="7" t="str">
        <f>+IFERROR(+VLOOKUP(+E82,#REF!,5,TRUE),"")</f>
        <v/>
      </c>
      <c r="G82" s="7"/>
      <c r="H82" s="10"/>
      <c r="I82" s="10"/>
      <c r="J82" s="10"/>
      <c r="K82" s="10"/>
      <c r="L82" s="8"/>
      <c r="M82" s="10"/>
    </row>
    <row r="83" spans="1:13" ht="24" x14ac:dyDescent="0.2">
      <c r="A83" s="7" t="s">
        <v>396</v>
      </c>
      <c r="B83" s="2" t="s">
        <v>52</v>
      </c>
      <c r="C83" s="1" t="s">
        <v>495</v>
      </c>
      <c r="D83" s="21" t="s">
        <v>82</v>
      </c>
      <c r="E83" s="2" t="s">
        <v>496</v>
      </c>
      <c r="F83" s="2" t="s">
        <v>418</v>
      </c>
      <c r="G83" s="2" t="s">
        <v>497</v>
      </c>
      <c r="H83" s="12">
        <v>2675</v>
      </c>
      <c r="I83" s="12">
        <v>2500</v>
      </c>
      <c r="J83" s="12">
        <f>+H83-I83</f>
        <v>175</v>
      </c>
      <c r="K83" s="12">
        <v>1</v>
      </c>
      <c r="L83" s="19">
        <v>46104</v>
      </c>
      <c r="M83" s="15">
        <v>0.1</v>
      </c>
    </row>
    <row r="84" spans="1:13" ht="12" x14ac:dyDescent="0.2">
      <c r="A84" s="7" t="s">
        <v>397</v>
      </c>
      <c r="B84" s="7" t="s">
        <v>14</v>
      </c>
      <c r="C84" s="32" t="s">
        <v>398</v>
      </c>
      <c r="D84" s="13" t="s">
        <v>399</v>
      </c>
      <c r="E84" s="7" t="s">
        <v>169</v>
      </c>
      <c r="F84" s="7" t="s">
        <v>170</v>
      </c>
      <c r="G84" s="7" t="s">
        <v>400</v>
      </c>
      <c r="H84" s="10">
        <v>7660.34</v>
      </c>
      <c r="I84" s="10">
        <v>7159.2</v>
      </c>
      <c r="J84" s="10">
        <f t="shared" ref="J84:J89" si="5">+H84-I84</f>
        <v>501.14000000000033</v>
      </c>
      <c r="K84" s="10">
        <v>3</v>
      </c>
      <c r="L84" s="8">
        <v>46094</v>
      </c>
      <c r="M84" s="10">
        <v>1</v>
      </c>
    </row>
    <row r="85" spans="1:13" ht="12" x14ac:dyDescent="0.2">
      <c r="A85" s="7" t="s">
        <v>401</v>
      </c>
      <c r="B85" s="7" t="s">
        <v>14</v>
      </c>
      <c r="C85" s="32" t="s">
        <v>402</v>
      </c>
      <c r="D85" s="13" t="s">
        <v>403</v>
      </c>
      <c r="E85" s="7" t="s">
        <v>404</v>
      </c>
      <c r="F85" s="7" t="s">
        <v>405</v>
      </c>
      <c r="G85" s="7" t="s">
        <v>406</v>
      </c>
      <c r="H85" s="10">
        <v>2525.1999999999998</v>
      </c>
      <c r="I85" s="10">
        <v>2360</v>
      </c>
      <c r="J85" s="10">
        <f t="shared" si="5"/>
        <v>165.19999999999982</v>
      </c>
      <c r="K85" s="10">
        <v>1</v>
      </c>
      <c r="L85" s="8">
        <v>46098</v>
      </c>
      <c r="M85" s="10">
        <v>0.01</v>
      </c>
    </row>
    <row r="86" spans="1:13" ht="12" x14ac:dyDescent="0.2">
      <c r="A86" s="7" t="s">
        <v>407</v>
      </c>
      <c r="B86" s="7" t="s">
        <v>14</v>
      </c>
      <c r="C86" s="32" t="s">
        <v>408</v>
      </c>
      <c r="D86" s="13" t="s">
        <v>409</v>
      </c>
      <c r="E86" s="7" t="s">
        <v>169</v>
      </c>
      <c r="F86" s="7" t="s">
        <v>170</v>
      </c>
      <c r="G86" s="7" t="s">
        <v>410</v>
      </c>
      <c r="H86" s="10">
        <v>4184.41</v>
      </c>
      <c r="I86" s="10">
        <v>3910.66</v>
      </c>
      <c r="J86" s="10">
        <f t="shared" si="5"/>
        <v>273.75</v>
      </c>
      <c r="K86" s="10">
        <v>3</v>
      </c>
      <c r="L86" s="8">
        <v>46100</v>
      </c>
      <c r="M86" s="10">
        <v>1</v>
      </c>
    </row>
    <row r="87" spans="1:13" ht="12" x14ac:dyDescent="0.2">
      <c r="A87" s="7" t="s">
        <v>411</v>
      </c>
      <c r="B87" s="7" t="s">
        <v>14</v>
      </c>
      <c r="C87" s="32" t="s">
        <v>412</v>
      </c>
      <c r="D87" s="13" t="s">
        <v>413</v>
      </c>
      <c r="E87" s="7" t="s">
        <v>414</v>
      </c>
      <c r="F87" s="7" t="s">
        <v>415</v>
      </c>
      <c r="G87" s="7" t="s">
        <v>416</v>
      </c>
      <c r="H87" s="10">
        <v>11543.16</v>
      </c>
      <c r="I87" s="10">
        <v>10788</v>
      </c>
      <c r="J87" s="10">
        <f t="shared" si="5"/>
        <v>755.15999999999985</v>
      </c>
      <c r="K87" s="10">
        <v>3</v>
      </c>
      <c r="L87" s="8">
        <v>46100</v>
      </c>
      <c r="M87" s="10">
        <v>1</v>
      </c>
    </row>
    <row r="88" spans="1:13" ht="13.5" x14ac:dyDescent="0.2">
      <c r="A88" s="7" t="s">
        <v>417</v>
      </c>
      <c r="B88" s="7" t="s">
        <v>14</v>
      </c>
      <c r="C88" s="32" t="s">
        <v>456</v>
      </c>
      <c r="D88" s="13" t="s">
        <v>457</v>
      </c>
      <c r="E88" s="7" t="s">
        <v>458</v>
      </c>
      <c r="F88" s="7">
        <v>1779100625</v>
      </c>
      <c r="G88" s="7" t="s">
        <v>459</v>
      </c>
      <c r="H88" s="10">
        <v>5782.45</v>
      </c>
      <c r="I88" s="10">
        <v>5535</v>
      </c>
      <c r="J88" s="10">
        <f t="shared" si="5"/>
        <v>247.44999999999982</v>
      </c>
      <c r="K88" s="10">
        <v>1</v>
      </c>
      <c r="L88" s="8">
        <v>46101</v>
      </c>
      <c r="M88" s="10">
        <v>1</v>
      </c>
    </row>
    <row r="89" spans="1:13" ht="12" x14ac:dyDescent="0.2">
      <c r="A89" s="7" t="s">
        <v>485</v>
      </c>
      <c r="B89" s="7" t="s">
        <v>14</v>
      </c>
      <c r="C89" s="32" t="s">
        <v>486</v>
      </c>
      <c r="D89" s="13" t="s">
        <v>487</v>
      </c>
      <c r="E89" s="7" t="s">
        <v>169</v>
      </c>
      <c r="F89" s="7" t="s">
        <v>170</v>
      </c>
      <c r="G89" s="7" t="s">
        <v>488</v>
      </c>
      <c r="H89" s="10">
        <v>448.49</v>
      </c>
      <c r="I89" s="10">
        <v>419.15</v>
      </c>
      <c r="J89" s="10">
        <f t="shared" si="5"/>
        <v>29.340000000000032</v>
      </c>
      <c r="K89" s="10">
        <v>3</v>
      </c>
      <c r="L89" s="8">
        <v>46106</v>
      </c>
      <c r="M89" s="10">
        <v>2</v>
      </c>
    </row>
    <row r="90" spans="1:13" ht="12" x14ac:dyDescent="0.2">
      <c r="A90" s="7"/>
      <c r="B90" s="7"/>
      <c r="C90" s="32"/>
      <c r="D90" s="13"/>
      <c r="E90" s="7"/>
      <c r="F90" s="7"/>
      <c r="G90" s="7"/>
      <c r="H90" s="10"/>
      <c r="I90" s="10"/>
      <c r="J90" s="10"/>
      <c r="K90" s="10"/>
      <c r="L90" s="8"/>
      <c r="M90" s="10"/>
    </row>
    <row r="91" spans="1:13" ht="12" x14ac:dyDescent="0.2">
      <c r="A91" s="7"/>
      <c r="B91" s="7"/>
      <c r="C91" s="32"/>
      <c r="D91" s="13"/>
      <c r="E91" s="7"/>
      <c r="F91" s="7"/>
      <c r="G91" s="7"/>
      <c r="H91" s="10"/>
      <c r="I91" s="10"/>
      <c r="J91" s="10"/>
      <c r="K91" s="10"/>
      <c r="L91" s="8"/>
      <c r="M91" s="10"/>
    </row>
    <row r="92" spans="1:13" ht="12" x14ac:dyDescent="0.2">
      <c r="A92" s="7"/>
      <c r="B92" s="7"/>
      <c r="C92" s="32"/>
      <c r="D92" s="13"/>
      <c r="E92" s="7"/>
      <c r="F92" s="7"/>
      <c r="G92" s="7"/>
      <c r="H92" s="10"/>
      <c r="I92" s="10"/>
      <c r="J92" s="10"/>
      <c r="K92" s="10"/>
      <c r="L92" s="8"/>
      <c r="M92" s="10"/>
    </row>
    <row r="93" spans="1:13" ht="12" x14ac:dyDescent="0.2">
      <c r="A93" s="7"/>
      <c r="B93" s="7"/>
      <c r="C93" s="32"/>
      <c r="D93" s="13"/>
      <c r="E93" s="7"/>
      <c r="F93" s="7"/>
      <c r="G93" s="7"/>
      <c r="H93" s="10"/>
      <c r="I93" s="10"/>
      <c r="J93" s="10"/>
      <c r="K93" s="10"/>
      <c r="L93" s="8"/>
      <c r="M93" s="10"/>
    </row>
  </sheetData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20"/>
  <sheetViews>
    <sheetView workbookViewId="0">
      <selection activeCell="E18" sqref="E18"/>
    </sheetView>
  </sheetViews>
  <sheetFormatPr baseColWidth="10" defaultColWidth="11.42578125" defaultRowHeight="11.25" x14ac:dyDescent="0.2"/>
  <cols>
    <col min="1" max="1" width="14.85546875" style="2" customWidth="1"/>
    <col min="2" max="2" width="10.42578125" style="2" customWidth="1"/>
    <col min="3" max="3" width="59.7109375" style="2" customWidth="1"/>
    <col min="4" max="4" width="16.42578125" style="2" customWidth="1"/>
    <col min="5" max="5" width="22.28515625" style="2" customWidth="1"/>
    <col min="6" max="6" width="11.42578125" style="2"/>
    <col min="7" max="7" width="0" style="2" hidden="1" customWidth="1"/>
    <col min="8" max="9" width="11.42578125" style="2"/>
    <col min="10" max="10" width="12.5703125" style="2" customWidth="1"/>
    <col min="11" max="16384" width="11.42578125" style="2"/>
  </cols>
  <sheetData>
    <row r="1" spans="1:14" ht="33.75" x14ac:dyDescent="0.2">
      <c r="A1" s="9" t="s">
        <v>0</v>
      </c>
      <c r="B1" s="14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16" t="s">
        <v>79</v>
      </c>
      <c r="H1" s="18" t="s">
        <v>7</v>
      </c>
      <c r="I1" s="18" t="s">
        <v>8</v>
      </c>
      <c r="J1" s="18" t="s">
        <v>9</v>
      </c>
      <c r="K1" s="9" t="s">
        <v>10</v>
      </c>
      <c r="L1" s="9" t="s">
        <v>11</v>
      </c>
      <c r="M1" s="17" t="s">
        <v>12</v>
      </c>
    </row>
    <row r="2" spans="1:14" ht="13.5" customHeight="1" x14ac:dyDescent="0.2">
      <c r="A2" s="2" t="s">
        <v>394</v>
      </c>
      <c r="B2" s="2" t="s">
        <v>14</v>
      </c>
      <c r="C2" s="1" t="s">
        <v>460</v>
      </c>
      <c r="D2" s="21" t="s">
        <v>461</v>
      </c>
      <c r="E2" s="2" t="s">
        <v>169</v>
      </c>
      <c r="F2" s="2" t="s">
        <v>170</v>
      </c>
      <c r="G2" s="6" t="s">
        <v>462</v>
      </c>
      <c r="H2" s="12">
        <v>20365.68</v>
      </c>
      <c r="I2" s="12">
        <v>19033.349999999999</v>
      </c>
      <c r="J2" s="20">
        <f>+H2-I2</f>
        <v>1332.3300000000017</v>
      </c>
      <c r="K2" s="2">
        <v>3</v>
      </c>
      <c r="L2" s="28">
        <v>46085</v>
      </c>
      <c r="M2" s="6">
        <v>2</v>
      </c>
    </row>
    <row r="3" spans="1:14" ht="15" customHeight="1" x14ac:dyDescent="0.2">
      <c r="C3" s="1"/>
      <c r="D3" s="4"/>
      <c r="E3" s="3"/>
      <c r="F3" s="4"/>
      <c r="H3" s="12"/>
      <c r="I3" s="12"/>
      <c r="J3" s="20"/>
      <c r="L3" s="5"/>
      <c r="M3" s="6"/>
    </row>
    <row r="4" spans="1:14" ht="13.5" customHeight="1" x14ac:dyDescent="0.2">
      <c r="A4" s="23"/>
      <c r="B4" s="23"/>
      <c r="C4" s="24"/>
      <c r="D4" s="25"/>
      <c r="E4" s="26"/>
      <c r="F4" s="25"/>
      <c r="G4" s="23"/>
      <c r="H4" s="15"/>
      <c r="I4" s="15"/>
      <c r="J4" s="27"/>
      <c r="K4" s="23"/>
      <c r="L4" s="28"/>
      <c r="M4" s="29"/>
      <c r="N4" s="23"/>
    </row>
    <row r="5" spans="1:14" ht="15" customHeight="1" x14ac:dyDescent="0.2">
      <c r="A5" s="23"/>
      <c r="B5" s="23"/>
      <c r="C5" s="1"/>
      <c r="D5" s="22"/>
      <c r="E5" s="26"/>
      <c r="F5" s="25"/>
      <c r="G5" s="23"/>
      <c r="H5" s="15"/>
      <c r="I5" s="15"/>
      <c r="J5" s="27"/>
      <c r="K5" s="23"/>
      <c r="L5" s="28"/>
      <c r="M5" s="29"/>
      <c r="N5" s="23"/>
    </row>
    <row r="6" spans="1:14" ht="16.5" customHeight="1" x14ac:dyDescent="0.2">
      <c r="A6" s="23"/>
      <c r="B6" s="23"/>
      <c r="C6" s="24"/>
      <c r="D6" s="25"/>
      <c r="E6" s="26"/>
      <c r="F6" s="25"/>
      <c r="G6" s="23"/>
      <c r="H6" s="15"/>
      <c r="I6" s="15"/>
      <c r="J6" s="27"/>
      <c r="K6" s="23"/>
      <c r="L6" s="28"/>
      <c r="M6" s="29"/>
      <c r="N6" s="23"/>
    </row>
    <row r="7" spans="1:14" x14ac:dyDescent="0.2">
      <c r="A7" s="23"/>
      <c r="B7" s="23"/>
      <c r="C7" s="24"/>
      <c r="D7" s="25"/>
      <c r="E7" s="26"/>
      <c r="F7" s="25"/>
      <c r="G7" s="23"/>
      <c r="H7" s="15"/>
      <c r="I7" s="15"/>
      <c r="J7" s="27"/>
      <c r="K7" s="23"/>
      <c r="L7" s="30"/>
      <c r="M7" s="29"/>
      <c r="N7" s="23"/>
    </row>
    <row r="8" spans="1:14" ht="12" x14ac:dyDescent="0.2">
      <c r="A8" s="23"/>
      <c r="B8" s="23"/>
      <c r="C8" s="31"/>
      <c r="D8" s="25"/>
      <c r="E8" s="26"/>
      <c r="F8" s="25"/>
      <c r="G8" s="23"/>
      <c r="H8" s="15"/>
      <c r="I8" s="15"/>
      <c r="J8" s="27"/>
      <c r="K8" s="23"/>
      <c r="L8" s="28"/>
      <c r="M8" s="29"/>
      <c r="N8" s="23"/>
    </row>
    <row r="9" spans="1:14" ht="12" x14ac:dyDescent="0.2">
      <c r="A9" s="23"/>
      <c r="B9" s="23"/>
      <c r="C9" s="31"/>
      <c r="D9" s="25"/>
      <c r="E9" s="26"/>
      <c r="F9" s="25"/>
      <c r="G9" s="23"/>
      <c r="H9" s="15"/>
      <c r="I9" s="15"/>
      <c r="J9" s="23"/>
      <c r="K9" s="23"/>
      <c r="L9" s="28"/>
      <c r="M9" s="23"/>
      <c r="N9" s="23"/>
    </row>
    <row r="10" spans="1:14" ht="12" x14ac:dyDescent="0.2">
      <c r="A10" s="23"/>
      <c r="B10" s="23"/>
      <c r="C10" s="31"/>
      <c r="D10" s="25"/>
      <c r="E10" s="26"/>
      <c r="F10" s="25"/>
      <c r="G10" s="23"/>
      <c r="H10" s="15"/>
      <c r="I10" s="15"/>
      <c r="J10" s="23"/>
      <c r="K10" s="23"/>
      <c r="L10" s="28"/>
      <c r="M10" s="23"/>
      <c r="N10" s="23"/>
    </row>
    <row r="11" spans="1:14" ht="12" x14ac:dyDescent="0.2">
      <c r="A11" s="23"/>
      <c r="B11" s="23"/>
      <c r="C11" s="31"/>
      <c r="D11" s="25"/>
      <c r="E11" s="26"/>
      <c r="F11" s="25"/>
      <c r="G11" s="23"/>
      <c r="H11" s="15"/>
      <c r="I11" s="15"/>
      <c r="J11" s="23"/>
      <c r="K11" s="23"/>
      <c r="L11" s="28"/>
      <c r="M11" s="23"/>
      <c r="N11" s="23"/>
    </row>
    <row r="12" spans="1:14" x14ac:dyDescent="0.2">
      <c r="A12" s="23"/>
      <c r="B12" s="23"/>
      <c r="C12" s="26"/>
      <c r="D12" s="25"/>
      <c r="E12" s="26"/>
      <c r="F12" s="25"/>
      <c r="G12" s="23"/>
      <c r="H12" s="15"/>
      <c r="I12" s="15"/>
      <c r="J12" s="23"/>
      <c r="K12" s="23"/>
      <c r="L12" s="28"/>
      <c r="M12" s="23"/>
      <c r="N12" s="23"/>
    </row>
    <row r="13" spans="1:14" x14ac:dyDescent="0.2">
      <c r="A13" s="23"/>
      <c r="B13" s="23"/>
      <c r="C13" s="26"/>
      <c r="D13" s="25"/>
      <c r="E13" s="26"/>
      <c r="F13" s="25"/>
      <c r="G13" s="23"/>
      <c r="H13" s="15"/>
      <c r="I13" s="15"/>
      <c r="J13" s="23"/>
      <c r="K13" s="23"/>
      <c r="L13" s="28"/>
      <c r="M13" s="23"/>
      <c r="N13" s="23"/>
    </row>
    <row r="14" spans="1:14" x14ac:dyDescent="0.2">
      <c r="A14" s="23"/>
      <c r="B14" s="23"/>
      <c r="C14" s="24"/>
      <c r="D14" s="25"/>
      <c r="E14" s="23"/>
      <c r="F14" s="23"/>
      <c r="G14" s="15"/>
      <c r="H14" s="15"/>
      <c r="I14" s="15"/>
      <c r="J14" s="27"/>
      <c r="K14" s="23"/>
      <c r="L14" s="28"/>
      <c r="M14" s="29"/>
      <c r="N14" s="23"/>
    </row>
    <row r="15" spans="1:14" x14ac:dyDescent="0.2">
      <c r="A15" s="23"/>
      <c r="B15" s="23"/>
      <c r="C15" s="24"/>
      <c r="D15" s="25"/>
      <c r="E15" s="23"/>
      <c r="F15" s="23"/>
      <c r="G15" s="15"/>
      <c r="H15" s="15"/>
      <c r="I15" s="15"/>
      <c r="J15" s="27"/>
      <c r="K15" s="23"/>
      <c r="L15" s="28"/>
      <c r="M15" s="29"/>
      <c r="N15" s="23"/>
    </row>
    <row r="16" spans="1:14" x14ac:dyDescent="0.2">
      <c r="A16" s="23"/>
      <c r="B16" s="23"/>
      <c r="C16" s="24"/>
      <c r="D16" s="25"/>
      <c r="E16" s="23"/>
      <c r="F16" s="23"/>
      <c r="G16" s="15"/>
      <c r="H16" s="15"/>
      <c r="I16" s="15"/>
      <c r="J16" s="27"/>
      <c r="K16" s="23"/>
      <c r="L16" s="28"/>
      <c r="M16" s="29"/>
      <c r="N16" s="23"/>
    </row>
    <row r="17" spans="1:14" x14ac:dyDescent="0.2">
      <c r="A17" s="23"/>
      <c r="B17" s="23"/>
      <c r="C17" s="24"/>
      <c r="D17" s="25"/>
      <c r="E17" s="23"/>
      <c r="F17" s="23"/>
      <c r="G17" s="23"/>
      <c r="H17" s="15"/>
      <c r="I17" s="15"/>
      <c r="J17" s="27"/>
      <c r="K17" s="23"/>
      <c r="L17" s="28"/>
      <c r="M17" s="29"/>
      <c r="N17" s="23"/>
    </row>
    <row r="18" spans="1:14" x14ac:dyDescent="0.2">
      <c r="A18" s="23"/>
      <c r="B18" s="23"/>
      <c r="C18" s="24"/>
      <c r="D18" s="25"/>
      <c r="E18" s="23"/>
      <c r="F18" s="23"/>
      <c r="G18" s="23"/>
      <c r="H18" s="15"/>
      <c r="I18" s="15"/>
      <c r="J18" s="15"/>
      <c r="K18" s="23"/>
      <c r="L18" s="28"/>
      <c r="M18" s="29"/>
      <c r="N18" s="23"/>
    </row>
    <row r="19" spans="1:14" x14ac:dyDescent="0.2">
      <c r="C19" s="11"/>
      <c r="D19" s="4"/>
      <c r="H19" s="12"/>
      <c r="I19" s="12"/>
      <c r="J19" s="12"/>
      <c r="L19" s="5"/>
      <c r="M19" s="6"/>
    </row>
    <row r="20" spans="1:14" x14ac:dyDescent="0.2">
      <c r="C20" s="11"/>
      <c r="D20" s="4"/>
      <c r="H20" s="12"/>
      <c r="I20" s="12"/>
      <c r="J20" s="12"/>
      <c r="L20" s="5"/>
    </row>
  </sheetData>
  <phoneticPr fontId="9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b82b35-b5e3-4534-8061-10fc19478974">
      <Terms xmlns="http://schemas.microsoft.com/office/infopath/2007/PartnerControls"/>
    </lcf76f155ced4ddcb4097134ff3c332f>
    <TaxCatchAll xmlns="a44cabab-4268-40f5-9bf0-4d18a5e886f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AF21FEF665E446A991946788EC34AA" ma:contentTypeVersion="12" ma:contentTypeDescription="Create a new document." ma:contentTypeScope="" ma:versionID="7af6c2bd0685d87701aebb7cc4e44d43">
  <xsd:schema xmlns:xsd="http://www.w3.org/2001/XMLSchema" xmlns:xs="http://www.w3.org/2001/XMLSchema" xmlns:p="http://schemas.microsoft.com/office/2006/metadata/properties" xmlns:ns2="44b82b35-b5e3-4534-8061-10fc19478974" xmlns:ns3="a44cabab-4268-40f5-9bf0-4d18a5e886f2" targetNamespace="http://schemas.microsoft.com/office/2006/metadata/properties" ma:root="true" ma:fieldsID="14031d710e017c06878e92e082eb0851" ns2:_="" ns3:_="">
    <xsd:import namespace="44b82b35-b5e3-4534-8061-10fc19478974"/>
    <xsd:import namespace="a44cabab-4268-40f5-9bf0-4d18a5e886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b82b35-b5e3-4534-8061-10fc194789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e687926-0cd6-4ac1-9653-4ba4897614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4cabab-4268-40f5-9bf0-4d18a5e886f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fe57a13-c3d4-482f-89cc-5f902d4e5f61}" ma:internalName="TaxCatchAll" ma:showField="CatchAllData" ma:web="a44cabab-4268-40f5-9bf0-4d18a5e886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E7B18E-C93B-4E40-836D-83F67AFD719F}">
  <ds:schemaRefs>
    <ds:schemaRef ds:uri="a44cabab-4268-40f5-9bf0-4d18a5e886f2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44b82b35-b5e3-4534-8061-10fc19478974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594D890-C167-4D52-9590-32EB6C71D47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F602EA-1DB5-4CA7-A48A-E62195895EC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ADM</vt:lpstr>
      <vt:lpstr>I+D+i</vt:lpstr>
      <vt:lpstr>'I+D+i'!_Hlk113005176</vt:lpstr>
      <vt:lpstr>'I+D+i'!_Hlk183529347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2026-05-05T09:02:56Z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0x010100D1AF21FEF665E446A991946788EC34AA</vt:lpwstr>
  </property>
  <property fmtid="{D5CDD505-2E9C-101B-9397-08002B2CF9AE}" pid="3" name="MediaServiceImageTags">
    <vt:lpwstr/>
  </property>
</Properties>
</file>