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CBCBD4B-F752-46E3-8EF5-02FB7E132B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TER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1" l="1"/>
  <c r="L5" i="1"/>
  <c r="K8" i="1"/>
  <c r="L8" i="1" s="1"/>
  <c r="L13" i="1"/>
  <c r="L3" i="1"/>
  <c r="L12" i="1"/>
  <c r="L10" i="1"/>
</calcChain>
</file>

<file path=xl/sharedStrings.xml><?xml version="1.0" encoding="utf-8"?>
<sst xmlns="http://schemas.openxmlformats.org/spreadsheetml/2006/main" count="134" uniqueCount="89">
  <si>
    <t>Nº PROCEDIMIENTO</t>
  </si>
  <si>
    <t>EMPRESA</t>
  </si>
  <si>
    <t>Nº EMPRESAS PRESENTADAS</t>
  </si>
  <si>
    <t>GANADOR</t>
  </si>
  <si>
    <t>NIF</t>
  </si>
  <si>
    <t>VALOR ESTIMADO</t>
  </si>
  <si>
    <t>PRESUPUESTO BASE DE LICITACION (CON IGIC)</t>
  </si>
  <si>
    <t>PPTO LICITACION (SIN IGIC)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</si>
  <si>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</si>
  <si>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</si>
  <si>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</si>
  <si>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</si>
  <si>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</si>
  <si>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</si>
  <si>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</si>
  <si>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</si>
  <si>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</si>
  <si>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</si>
  <si>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</si>
  <si>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</si>
  <si>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ITER-2024-11</t>
  </si>
  <si>
    <t>ITER</t>
  </si>
  <si>
    <t>ILLUMINA PRODUCTOS DE ESPAÑA, S.L.U.</t>
  </si>
  <si>
    <t>B86268125</t>
  </si>
  <si>
    <t>SERVICIOS</t>
  </si>
  <si>
    <t>NEGOCIADO SIN PUBLICIDAD</t>
  </si>
  <si>
    <t>Mantenimiento y soporte técnico de la plataforma de secuenciación masiva de librerías de ácidos nucleicos</t>
  </si>
  <si>
    <t>NO</t>
  </si>
  <si>
    <t>ITER-2024-12</t>
  </si>
  <si>
    <t>SOCIEDAD ESPAÑOLA DE CARBUROS METÁLICOS, S.A.</t>
  </si>
  <si>
    <t>A08015646</t>
  </si>
  <si>
    <t>492.000 ,00            LOTE 1-432.000,00 LOTE 2-60.000,00</t>
  </si>
  <si>
    <t>438.700,00                   LOTE 1-385.200,00 LOTE 2-53.500,00</t>
  </si>
  <si>
    <t>410.000,00         LOTE 1-360.000,00 LOTE 2 50.000,00</t>
  </si>
  <si>
    <t>410.000,00    LOTE1-360.000,00 LOTE2-50.000,00</t>
  </si>
  <si>
    <t>438.700,00 LOTE 1-385.200,00 LOTE 2-53.500,00</t>
  </si>
  <si>
    <t>SUMINISTRO</t>
  </si>
  <si>
    <t>ABIERTO GENÉRICO</t>
  </si>
  <si>
    <t>Suministro de gases en recipientes de alta presión y líquidos criogénicos</t>
  </si>
  <si>
    <t>ITER-2024-13</t>
  </si>
  <si>
    <t>ENERCON GMBH</t>
  </si>
  <si>
    <t>W0045971I</t>
  </si>
  <si>
    <t>Mantenimiento de los aerogeneradores</t>
  </si>
  <si>
    <t>ITER-2024-14</t>
  </si>
  <si>
    <t>LOTE 1-DILUS INSTRUMENTACIÓN Y SISTEMAS. S.A                                              LOTE 2-TEKPAM INGENIERÍA, S.L.</t>
  </si>
  <si>
    <t>L1-A78487154 L2-B82626300</t>
  </si>
  <si>
    <t>290.000,00        LOTE 2-150.000,00 LOTE 2-140.000,00</t>
  </si>
  <si>
    <t>310.300,00              LOTE 1-160.500,00 LOTE 2-149.800,00</t>
  </si>
  <si>
    <t>290,000,00        LOTE 1-150.000,00 LOTE 2-140.000,00</t>
  </si>
  <si>
    <t>290.000,00 LOTE 1-150.000,00 Lote 2-140.000,00</t>
  </si>
  <si>
    <t>310.300,00 LOTE 1-160.500,00 LOTE 2-149.800,00</t>
  </si>
  <si>
    <t>Equipos portátiles para el análisis isotópico de CO2 y gravímetro relativo</t>
  </si>
  <si>
    <t xml:space="preserve"> 11/08/2025 </t>
  </si>
  <si>
    <t>ITER-2024-15</t>
  </si>
  <si>
    <t>Oficina técnica de análisis estratégico, de proyectos y desarrollo de negocio</t>
  </si>
  <si>
    <t>ITER-2024-16</t>
  </si>
  <si>
    <t>AYAX SPECIALTY, S.L.</t>
  </si>
  <si>
    <t>B93694594</t>
  </si>
  <si>
    <t xml:space="preserve">Seguro de responsabilidad de los Consejeros del Órgano de Administración </t>
  </si>
  <si>
    <t>SI</t>
  </si>
  <si>
    <t>ITER-2025-01</t>
  </si>
  <si>
    <t>Mantemimiento y soporte técnico de la plataforma de secuenciación masiva de librería de ácidos nucleicos</t>
  </si>
  <si>
    <t>ITER-2025-02</t>
  </si>
  <si>
    <t>AGILENT TECHNOLOGIES SPAIN, S.L.</t>
  </si>
  <si>
    <t>B86907128</t>
  </si>
  <si>
    <t>Mantenimiento y soporte técnico del bioanalizador Agilent Tapestation 4200</t>
  </si>
  <si>
    <t>ITER-2025-03</t>
  </si>
  <si>
    <t>TECAN IBERICA INSTRUMENTACIÓN, S.L.</t>
  </si>
  <si>
    <t>B63091888</t>
  </si>
  <si>
    <t>Mantenimiento y soporte técnico del sistema de automatización Tecan Freedom Evo100</t>
  </si>
  <si>
    <t>ITER-2025-04</t>
  </si>
  <si>
    <t>VOES CANARIAS, S.L.</t>
  </si>
  <si>
    <t>B76599455</t>
  </si>
  <si>
    <t>OBRAS</t>
  </si>
  <si>
    <t>Movimiento de tierras del proyecto piloto I+D de planta fotovoltaica conectada a red</t>
  </si>
  <si>
    <t>ITER-2025-13</t>
  </si>
  <si>
    <t>ITER-2025-15</t>
  </si>
  <si>
    <t>Soporte y mantenimiento del equipamiento de almacenamiento Netapp</t>
  </si>
  <si>
    <t>ATOS IT SOLUTIONS AND SERVICES IBERIA, S.L.</t>
  </si>
  <si>
    <t>B85908093</t>
  </si>
  <si>
    <t>Asistencia y asesoramiento integral en materia de contratación pública</t>
  </si>
  <si>
    <t>ITER-2026-01</t>
  </si>
  <si>
    <t>Ejecución y puesta en servicio de las líneas subterráneas de media tensión a 20 Kv.</t>
  </si>
  <si>
    <t>1,099.063,94</t>
  </si>
  <si>
    <t>ITER-2026-02</t>
  </si>
  <si>
    <t>Suministro con instalación bajo la modalidad de llave en mano</t>
  </si>
  <si>
    <t>270666          LOTE1-34.518,00 LOTE 2-36.102,00 LOTE 3-200.046,00</t>
  </si>
  <si>
    <t>241343,85                     LOTE 1-30.778,55    LOTE 2-32.190,95    LOTE 3-178.374,35</t>
  </si>
  <si>
    <t>225.555,00               LOTE 1-28.765,00 LOTE 2-30.085,00 LOTE 3-166.705,00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</si>
</sst>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8" xfId="0" applyFont="1" applyBorder="1"/>
    <xf numFmtId="4" fontId="1" fillId="5" borderId="8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5" borderId="8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4" fontId="1" fillId="5" borderId="11" xfId="0" applyNumberFormat="1" applyFont="1" applyFill="1" applyBorder="1" applyAlignment="1">
      <alignment horizontal="center" vertical="center" wrapText="1"/>
    </xf>
    <xf numFmtId="14" fontId="1" fillId="5" borderId="1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1" fillId="6" borderId="8" xfId="0" applyNumberFormat="1" applyFont="1" applyFill="1" applyBorder="1" applyAlignment="1">
      <alignment horizontal="center" vertical="center" wrapText="1"/>
    </xf>
    <xf numFmtId="14" fontId="1" fillId="6" borderId="11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/>
    <xf numFmtId="14" fontId="1" fillId="0" borderId="8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zoomScaleNormal="100" workbookViewId="0">
      <selection activeCell="H31" sqref="H31"/>
    </sheetView>
  </sheetViews>
  <sheetFormatPr baseColWidth="10" defaultColWidth="9.140625" defaultRowHeight="11.25" x14ac:dyDescent="0.2"/>
  <cols>
    <col min="1" max="1" width="15.42578125" style="1" customWidth="1"/>
    <col min="2" max="2" width="9.140625" style="1"/>
    <col min="3" max="3" width="12.28515625" style="1" customWidth="1"/>
    <col min="4" max="4" width="33" style="1" customWidth="1"/>
    <col min="5" max="5" width="11.7109375" style="1" customWidth="1"/>
    <col min="6" max="6" width="14" style="1" customWidth="1"/>
    <col min="7" max="7" width="17.28515625" style="1" customWidth="1"/>
    <col min="8" max="8" width="14.42578125" style="1" customWidth="1"/>
    <col min="9" max="9" width="13.5703125" style="1" customWidth="1"/>
    <col min="10" max="10" width="14.28515625" style="1" customWidth="1"/>
    <col min="11" max="11" width="14" style="1" customWidth="1"/>
    <col min="12" max="12" width="13.42578125" style="1" customWidth="1"/>
    <col min="13" max="13" width="11" style="1" customWidth="1"/>
    <col min="14" max="14" width="11.140625" style="1" customWidth="1"/>
    <col min="15" max="15" width="22" style="1" customWidth="1"/>
    <col min="16" max="16" width="11.28515625" style="1" bestFit="1" customWidth="1"/>
    <col min="17" max="17" width="13" style="1" customWidth="1"/>
    <col min="18" max="18" width="12.7109375" style="1" customWidth="1"/>
    <col min="19" max="19" width="9.28515625" style="1" bestFit="1" customWidth="1"/>
    <col min="20" max="20" width="10.140625" style="1" customWidth="1"/>
    <col min="21" max="16384" width="9.140625" style="1"/>
  </cols>
  <sheetData>
    <row r="1" spans="1:20" ht="33.7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5" t="s">
        <v>15</v>
      </c>
      <c r="Q1" s="6" t="s">
        <v>16</v>
      </c>
      <c r="R1" s="6" t="s">
        <v>17</v>
      </c>
      <c r="S1" s="7" t="s">
        <v>18</v>
      </c>
      <c r="T1" s="8" t="s">
        <v>19</v>
      </c>
    </row>
    <row r="2" spans="1:20" ht="27.75" x14ac:dyDescent="0.2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ht="45" hidden="1" x14ac:dyDescent="0.2">
      <c r="A3" s="32" t="s">
        <v>20</v>
      </c>
      <c r="B3" s="17" t="s">
        <v>21</v>
      </c>
      <c r="C3" s="17">
        <v>1</v>
      </c>
      <c r="D3" s="24" t="s">
        <v>22</v>
      </c>
      <c r="E3" s="24" t="s">
        <v>23</v>
      </c>
      <c r="F3" s="18">
        <v>239189.4</v>
      </c>
      <c r="G3" s="18">
        <v>255932.66</v>
      </c>
      <c r="H3" s="18">
        <v>239189.4</v>
      </c>
      <c r="I3" s="18"/>
      <c r="J3" s="18">
        <v>239189.4</v>
      </c>
      <c r="K3" s="18">
        <v>255932.66</v>
      </c>
      <c r="L3" s="18">
        <f>+K3-J3</f>
        <v>16743.260000000009</v>
      </c>
      <c r="M3" s="17" t="s">
        <v>24</v>
      </c>
      <c r="N3" s="11" t="s">
        <v>25</v>
      </c>
      <c r="O3" s="17" t="s">
        <v>26</v>
      </c>
      <c r="P3" s="19">
        <v>45670</v>
      </c>
      <c r="Q3" s="19">
        <v>45713</v>
      </c>
      <c r="R3" s="31">
        <v>45714</v>
      </c>
      <c r="S3" s="17">
        <v>24</v>
      </c>
      <c r="T3" s="17" t="s">
        <v>27</v>
      </c>
    </row>
    <row r="4" spans="1:20" ht="45" hidden="1" x14ac:dyDescent="0.2">
      <c r="A4" s="20" t="s">
        <v>28</v>
      </c>
      <c r="B4" s="17" t="s">
        <v>21</v>
      </c>
      <c r="C4" s="16">
        <v>1</v>
      </c>
      <c r="D4" s="11" t="s">
        <v>29</v>
      </c>
      <c r="E4" s="11" t="s">
        <v>30</v>
      </c>
      <c r="F4" s="10" t="s">
        <v>31</v>
      </c>
      <c r="G4" s="10" t="s">
        <v>32</v>
      </c>
      <c r="H4" s="10" t="s">
        <v>33</v>
      </c>
      <c r="I4" s="10"/>
      <c r="J4" s="25" t="s">
        <v>34</v>
      </c>
      <c r="K4" s="10" t="s">
        <v>35</v>
      </c>
      <c r="L4" s="10">
        <v>28700</v>
      </c>
      <c r="M4" s="11" t="s">
        <v>36</v>
      </c>
      <c r="N4" s="11" t="s">
        <v>37</v>
      </c>
      <c r="O4" s="11" t="s">
        <v>38</v>
      </c>
      <c r="P4" s="23">
        <v>45670</v>
      </c>
      <c r="Q4" s="15">
        <v>45727</v>
      </c>
      <c r="R4" s="30">
        <v>45728</v>
      </c>
      <c r="S4" s="11">
        <v>48</v>
      </c>
      <c r="T4" s="11">
        <v>1</v>
      </c>
    </row>
    <row r="5" spans="1:20" ht="33.75" hidden="1" x14ac:dyDescent="0.2">
      <c r="A5" s="28" t="s">
        <v>39</v>
      </c>
      <c r="B5" s="12" t="s">
        <v>21</v>
      </c>
      <c r="C5" s="29">
        <v>1</v>
      </c>
      <c r="D5" s="11" t="s">
        <v>40</v>
      </c>
      <c r="E5" s="11" t="s">
        <v>41</v>
      </c>
      <c r="F5" s="10">
        <v>5830830</v>
      </c>
      <c r="G5" s="10">
        <v>6185488.0999999996</v>
      </c>
      <c r="H5" s="10">
        <v>5780830</v>
      </c>
      <c r="I5" s="10"/>
      <c r="J5" s="10">
        <v>5780830</v>
      </c>
      <c r="K5" s="10">
        <v>6185488.0999999996</v>
      </c>
      <c r="L5" s="25">
        <f>+K5-J5</f>
        <v>404658.09999999963</v>
      </c>
      <c r="M5" s="11" t="s">
        <v>24</v>
      </c>
      <c r="N5" s="11" t="s">
        <v>25</v>
      </c>
      <c r="O5" s="11" t="s">
        <v>42</v>
      </c>
      <c r="P5" s="14">
        <v>45671</v>
      </c>
      <c r="Q5" s="15">
        <v>45747</v>
      </c>
      <c r="R5" s="15">
        <v>45796</v>
      </c>
      <c r="S5" s="11">
        <v>60</v>
      </c>
      <c r="T5" s="11" t="s">
        <v>27</v>
      </c>
    </row>
    <row r="6" spans="1:20" ht="59.25" hidden="1" customHeight="1" x14ac:dyDescent="0.2">
      <c r="A6" s="28" t="s">
        <v>43</v>
      </c>
      <c r="B6" s="12" t="s">
        <v>21</v>
      </c>
      <c r="C6" s="16"/>
      <c r="D6" s="11" t="s">
        <v>44</v>
      </c>
      <c r="E6" s="11" t="s">
        <v>45</v>
      </c>
      <c r="F6" s="10" t="s">
        <v>46</v>
      </c>
      <c r="G6" s="10" t="s">
        <v>47</v>
      </c>
      <c r="H6" s="10" t="s">
        <v>48</v>
      </c>
      <c r="I6" s="10"/>
      <c r="J6" s="10" t="s">
        <v>49</v>
      </c>
      <c r="K6" s="10" t="s">
        <v>50</v>
      </c>
      <c r="L6" s="10">
        <v>20300</v>
      </c>
      <c r="M6" s="11" t="s">
        <v>36</v>
      </c>
      <c r="N6" s="11" t="s">
        <v>37</v>
      </c>
      <c r="O6" s="11" t="s">
        <v>51</v>
      </c>
      <c r="P6" s="14">
        <v>45671</v>
      </c>
      <c r="Q6" s="15">
        <v>45873</v>
      </c>
      <c r="R6" s="11" t="s">
        <v>52</v>
      </c>
      <c r="S6" s="11">
        <v>6</v>
      </c>
      <c r="T6" s="11" t="s">
        <v>27</v>
      </c>
    </row>
    <row r="7" spans="1:20" ht="33.75" hidden="1" x14ac:dyDescent="0.2">
      <c r="A7" s="28" t="s">
        <v>53</v>
      </c>
      <c r="B7" s="12" t="s">
        <v>21</v>
      </c>
      <c r="C7" s="16"/>
      <c r="D7" s="11"/>
      <c r="E7" s="11"/>
      <c r="F7" s="10">
        <v>1428646.02</v>
      </c>
      <c r="G7" s="10">
        <v>952430.68</v>
      </c>
      <c r="H7" s="10">
        <v>1019100.83</v>
      </c>
      <c r="I7" s="10"/>
      <c r="J7" s="10"/>
      <c r="K7" s="10"/>
      <c r="L7" s="10"/>
      <c r="M7" s="11" t="s">
        <v>24</v>
      </c>
      <c r="N7" s="11" t="s">
        <v>37</v>
      </c>
      <c r="O7" s="11" t="s">
        <v>54</v>
      </c>
      <c r="P7" s="14">
        <v>45804</v>
      </c>
      <c r="Q7" s="15"/>
      <c r="R7" s="15"/>
      <c r="S7" s="11">
        <v>24</v>
      </c>
      <c r="T7" s="11"/>
    </row>
    <row r="8" spans="1:20" ht="33.75" hidden="1" x14ac:dyDescent="0.2">
      <c r="A8" s="28" t="s">
        <v>55</v>
      </c>
      <c r="B8" s="12" t="s">
        <v>21</v>
      </c>
      <c r="C8" s="16">
        <v>1</v>
      </c>
      <c r="D8" s="11" t="s">
        <v>56</v>
      </c>
      <c r="E8" s="11" t="s">
        <v>57</v>
      </c>
      <c r="F8" s="10">
        <v>12000</v>
      </c>
      <c r="G8" s="10">
        <v>4280</v>
      </c>
      <c r="H8" s="10">
        <v>4000</v>
      </c>
      <c r="I8" s="10"/>
      <c r="J8" s="10">
        <v>3513.64</v>
      </c>
      <c r="K8" s="10">
        <f>+J8*1.07</f>
        <v>3759.5948000000003</v>
      </c>
      <c r="L8" s="10">
        <f>+K8-J8</f>
        <v>245.95480000000043</v>
      </c>
      <c r="M8" s="11" t="s">
        <v>24</v>
      </c>
      <c r="N8" s="11" t="s">
        <v>37</v>
      </c>
      <c r="O8" s="11" t="s">
        <v>58</v>
      </c>
      <c r="P8" s="14">
        <v>45678</v>
      </c>
      <c r="Q8" s="15">
        <v>45789</v>
      </c>
      <c r="R8" s="15">
        <v>45790</v>
      </c>
      <c r="S8" s="11">
        <v>12</v>
      </c>
      <c r="T8" s="11" t="s">
        <v>59</v>
      </c>
    </row>
    <row r="9" spans="1:20" ht="27.75" hidden="1" x14ac:dyDescent="0.2">
      <c r="A9" s="46">
        <v>2025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8"/>
    </row>
    <row r="10" spans="1:20" ht="112.5" hidden="1" customHeight="1" x14ac:dyDescent="0.2">
      <c r="A10" s="22" t="s">
        <v>60</v>
      </c>
      <c r="B10" s="12" t="s">
        <v>21</v>
      </c>
      <c r="C10" s="29">
        <v>1</v>
      </c>
      <c r="D10" s="24" t="s">
        <v>22</v>
      </c>
      <c r="E10" s="24" t="s">
        <v>23</v>
      </c>
      <c r="F10" s="25">
        <v>26806.560000000001</v>
      </c>
      <c r="G10" s="25">
        <v>26806.560000000001</v>
      </c>
      <c r="H10" s="25">
        <v>28683.02</v>
      </c>
      <c r="I10" s="25"/>
      <c r="J10" s="25">
        <v>26806.560000000001</v>
      </c>
      <c r="K10" s="25">
        <v>28683.01</v>
      </c>
      <c r="L10" s="25">
        <f>+K10-J10</f>
        <v>1876.4499999999971</v>
      </c>
      <c r="M10" s="11" t="s">
        <v>24</v>
      </c>
      <c r="N10" s="11" t="s">
        <v>25</v>
      </c>
      <c r="O10" s="24" t="s">
        <v>61</v>
      </c>
      <c r="P10" s="26">
        <v>45686</v>
      </c>
      <c r="Q10" s="27">
        <v>45748</v>
      </c>
      <c r="R10" s="14">
        <v>45750</v>
      </c>
      <c r="S10" s="24">
        <v>24</v>
      </c>
      <c r="T10" s="26" t="s">
        <v>27</v>
      </c>
    </row>
    <row r="11" spans="1:20" ht="33.75" hidden="1" x14ac:dyDescent="0.2">
      <c r="A11" s="22" t="s">
        <v>62</v>
      </c>
      <c r="B11" s="12" t="s">
        <v>21</v>
      </c>
      <c r="C11" s="21"/>
      <c r="D11" s="24" t="s">
        <v>63</v>
      </c>
      <c r="E11" s="24" t="s">
        <v>64</v>
      </c>
      <c r="F11" s="25">
        <v>11340</v>
      </c>
      <c r="G11" s="25">
        <v>12133.8</v>
      </c>
      <c r="H11" s="25">
        <v>11340</v>
      </c>
      <c r="I11" s="25"/>
      <c r="J11" s="25"/>
      <c r="K11" s="25"/>
      <c r="L11" s="9"/>
      <c r="M11" s="11" t="s">
        <v>24</v>
      </c>
      <c r="N11" s="11" t="s">
        <v>25</v>
      </c>
      <c r="O11" s="24" t="s">
        <v>65</v>
      </c>
      <c r="P11" s="26">
        <v>45688</v>
      </c>
      <c r="Q11" s="27">
        <v>45761</v>
      </c>
      <c r="R11" s="14">
        <v>45762</v>
      </c>
      <c r="S11" s="24">
        <v>72</v>
      </c>
      <c r="T11" s="26" t="s">
        <v>27</v>
      </c>
    </row>
    <row r="12" spans="1:20" ht="45" hidden="1" x14ac:dyDescent="0.2">
      <c r="A12" s="22" t="s">
        <v>66</v>
      </c>
      <c r="B12" s="12" t="s">
        <v>21</v>
      </c>
      <c r="C12" s="21"/>
      <c r="D12" s="24" t="s">
        <v>67</v>
      </c>
      <c r="E12" s="24" t="s">
        <v>68</v>
      </c>
      <c r="F12" s="25">
        <v>57036.68</v>
      </c>
      <c r="G12" s="25">
        <v>61029.25</v>
      </c>
      <c r="H12" s="25">
        <v>57036.68</v>
      </c>
      <c r="I12" s="25"/>
      <c r="J12" s="25">
        <v>57036.68</v>
      </c>
      <c r="K12" s="25">
        <v>61029.25</v>
      </c>
      <c r="L12" s="25">
        <f>+K12-J12</f>
        <v>3992.5699999999997</v>
      </c>
      <c r="M12" s="11" t="s">
        <v>24</v>
      </c>
      <c r="N12" s="11" t="s">
        <v>25</v>
      </c>
      <c r="O12" s="24" t="s">
        <v>69</v>
      </c>
      <c r="P12" s="26">
        <v>45690</v>
      </c>
      <c r="Q12" s="27">
        <v>45761</v>
      </c>
      <c r="R12" s="14">
        <v>45762</v>
      </c>
      <c r="S12" s="24">
        <v>96</v>
      </c>
      <c r="T12" s="26" t="s">
        <v>27</v>
      </c>
    </row>
    <row r="13" spans="1:20" ht="33.75" hidden="1" x14ac:dyDescent="0.2">
      <c r="A13" s="22" t="s">
        <v>70</v>
      </c>
      <c r="B13" s="12" t="s">
        <v>21</v>
      </c>
      <c r="C13" s="16">
        <v>2</v>
      </c>
      <c r="D13" s="11" t="s">
        <v>71</v>
      </c>
      <c r="E13" s="11" t="s">
        <v>72</v>
      </c>
      <c r="F13" s="10">
        <v>198550</v>
      </c>
      <c r="G13" s="10">
        <v>193135</v>
      </c>
      <c r="H13" s="10">
        <v>180500</v>
      </c>
      <c r="I13" s="10"/>
      <c r="J13" s="10">
        <v>192332.5</v>
      </c>
      <c r="K13" s="10">
        <v>179750</v>
      </c>
      <c r="L13" s="10">
        <f>+J13-K13</f>
        <v>12582.5</v>
      </c>
      <c r="M13" s="11" t="s">
        <v>73</v>
      </c>
      <c r="N13" s="11" t="s">
        <v>37</v>
      </c>
      <c r="O13" s="11" t="s">
        <v>74</v>
      </c>
      <c r="P13" s="13">
        <v>45693</v>
      </c>
      <c r="Q13" s="15">
        <v>45370</v>
      </c>
      <c r="R13" s="15">
        <v>45741</v>
      </c>
      <c r="S13" s="11">
        <v>3</v>
      </c>
      <c r="T13" s="26" t="s">
        <v>27</v>
      </c>
    </row>
    <row r="14" spans="1:20" s="39" customFormat="1" ht="33.75" x14ac:dyDescent="0.2">
      <c r="A14" s="33" t="s">
        <v>75</v>
      </c>
      <c r="B14" s="33" t="s">
        <v>21</v>
      </c>
      <c r="C14" s="34">
        <v>1</v>
      </c>
      <c r="D14" s="34" t="s">
        <v>78</v>
      </c>
      <c r="E14" s="34" t="s">
        <v>79</v>
      </c>
      <c r="F14" s="35">
        <v>50000</v>
      </c>
      <c r="G14" s="35">
        <v>53500</v>
      </c>
      <c r="H14" s="35">
        <v>50000</v>
      </c>
      <c r="I14" s="35"/>
      <c r="J14" s="35">
        <v>49973</v>
      </c>
      <c r="K14" s="35">
        <v>53471.11</v>
      </c>
      <c r="L14" s="35">
        <f>+K14-J14</f>
        <v>3498.1100000000006</v>
      </c>
      <c r="M14" s="34" t="s">
        <v>24</v>
      </c>
      <c r="N14" s="34" t="s">
        <v>37</v>
      </c>
      <c r="O14" s="34" t="s">
        <v>77</v>
      </c>
      <c r="P14" s="36">
        <v>46062</v>
      </c>
      <c r="Q14" s="37">
        <v>46111</v>
      </c>
      <c r="R14" s="37">
        <v>46112</v>
      </c>
      <c r="S14" s="34">
        <v>12</v>
      </c>
      <c r="T14" s="38" t="s">
        <v>27</v>
      </c>
    </row>
    <row r="15" spans="1:20" s="39" customFormat="1" ht="33.75" x14ac:dyDescent="0.2">
      <c r="A15" s="40" t="s">
        <v>76</v>
      </c>
      <c r="B15" s="33" t="s">
        <v>21</v>
      </c>
      <c r="C15" s="34"/>
      <c r="D15" s="41"/>
      <c r="E15" s="41"/>
      <c r="F15" s="42">
        <v>199990</v>
      </c>
      <c r="G15" s="42">
        <v>60629.760000000002</v>
      </c>
      <c r="H15" s="42">
        <v>56663.33</v>
      </c>
      <c r="I15" s="43"/>
      <c r="J15" s="42"/>
      <c r="K15" s="42"/>
      <c r="L15" s="42"/>
      <c r="M15" s="34" t="s">
        <v>24</v>
      </c>
      <c r="N15" s="34" t="s">
        <v>37</v>
      </c>
      <c r="O15" s="41" t="s">
        <v>80</v>
      </c>
      <c r="P15" s="44">
        <v>46027</v>
      </c>
      <c r="Q15" s="45"/>
      <c r="R15" s="45"/>
      <c r="S15" s="41">
        <v>12</v>
      </c>
      <c r="T15" s="41">
        <v>24</v>
      </c>
    </row>
    <row r="16" spans="1:20" s="39" customFormat="1" ht="27.75" x14ac:dyDescent="0.2">
      <c r="A16" s="46">
        <v>2026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8"/>
    </row>
    <row r="17" spans="1:20" s="39" customFormat="1" ht="45" x14ac:dyDescent="0.2">
      <c r="A17" s="40" t="s">
        <v>81</v>
      </c>
      <c r="B17" s="33" t="s">
        <v>21</v>
      </c>
      <c r="C17" s="34"/>
      <c r="D17" s="41"/>
      <c r="E17" s="41"/>
      <c r="F17" s="42" t="s">
        <v>83</v>
      </c>
      <c r="G17" s="42">
        <v>979998.68</v>
      </c>
      <c r="H17" s="42">
        <v>915886.62</v>
      </c>
      <c r="I17" s="43"/>
      <c r="J17" s="42"/>
      <c r="K17" s="42"/>
      <c r="L17" s="42"/>
      <c r="M17" s="41" t="s">
        <v>73</v>
      </c>
      <c r="N17" s="34" t="s">
        <v>37</v>
      </c>
      <c r="O17" s="41" t="s">
        <v>82</v>
      </c>
      <c r="P17" s="44">
        <v>46113</v>
      </c>
      <c r="Q17" s="45"/>
      <c r="R17" s="45"/>
      <c r="S17" s="41">
        <v>8</v>
      </c>
      <c r="T17" s="44"/>
    </row>
    <row r="18" spans="1:20" s="39" customFormat="1" ht="56.25" x14ac:dyDescent="0.2">
      <c r="A18" s="40" t="s">
        <v>84</v>
      </c>
      <c r="B18" s="33" t="s">
        <v>21</v>
      </c>
      <c r="C18" s="40"/>
      <c r="D18" s="41"/>
      <c r="E18" s="34"/>
      <c r="F18" s="42" t="s">
        <v>86</v>
      </c>
      <c r="G18" s="42" t="s">
        <v>87</v>
      </c>
      <c r="H18" s="42" t="s">
        <v>88</v>
      </c>
      <c r="I18" s="42"/>
      <c r="J18" s="42"/>
      <c r="K18" s="43"/>
      <c r="L18" s="42"/>
      <c r="M18" s="42" t="s">
        <v>36</v>
      </c>
      <c r="N18" s="34" t="s">
        <v>37</v>
      </c>
      <c r="O18" s="41" t="s">
        <v>85</v>
      </c>
      <c r="P18" s="44">
        <v>46121</v>
      </c>
      <c r="Q18" s="44"/>
      <c r="R18" s="44"/>
      <c r="S18" s="41">
        <v>3</v>
      </c>
      <c r="T18" s="41"/>
    </row>
  </sheetData>
  <mergeCells count="3">
    <mergeCell ref="A2:T2"/>
    <mergeCell ref="A9:T9"/>
    <mergeCell ref="A16:T16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AF21FEF665E446A991946788EC34AA" ma:contentTypeVersion="12" ma:contentTypeDescription="Crear nuevo documento." ma:contentTypeScope="" ma:versionID="51c78f956a354967352b6e1ef61ef3af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cb5a3c83190c3a3d25b5c431f2054347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Props1.xml><?xml version="1.0" encoding="utf-8"?>
<ds:datastoreItem xmlns:ds="http://schemas.openxmlformats.org/officeDocument/2006/customXml" ds:itemID="{281FD400-20EB-4D4E-AD02-B123CC173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A8CBA-C4BE-4D1A-9AB0-02828906302C}"/>
</file>

<file path=customXml/itemProps3.xml><?xml version="1.0" encoding="utf-8"?>
<ds:datastoreItem xmlns:ds="http://schemas.openxmlformats.org/officeDocument/2006/customXml" ds:itemID="{5D34E3DF-8620-4122-8D3D-9AEF879FB168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44cabab-4268-40f5-9bf0-4d18a5e886f2"/>
    <ds:schemaRef ds:uri="44b82b35-b5e3-4534-8061-10fc1947897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ITER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2026-04-22T13:15:41Z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  <property fmtid="{D5CDD505-2E9C-101B-9397-08002B2CF9AE}" pid="3" name="MediaServiceImageTags">
    <vt:lpwstr/>
  </property>
</Properties>
</file>