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0FB1838A-6BFA-4CEF-A50F-59A0EB2624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TER 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1" i="1" l="1"/>
  <c r="L7" i="1"/>
  <c r="L17" i="1"/>
  <c r="L16" i="1"/>
  <c r="L15" i="1"/>
  <c r="L5" i="1"/>
  <c r="K8" i="1"/>
  <c r="L8" i="1" s="1"/>
  <c r="L13" i="1"/>
  <c r="L3" i="1"/>
  <c r="L12" i="1"/>
  <c r="L10" i="1"/>
</calcChain>
</file>

<file path=xl/sharedStrings.xml><?xml version="1.0" encoding="utf-8"?>
<sst xmlns="http://schemas.openxmlformats.org/spreadsheetml/2006/main" count="191" uniqueCount="126">
  <si>
    <t>Nº PROCEDIMIENTO</t>
  </si>
  <si>
    <t>EMPRESA</t>
  </si>
  <si>
    <t>Nº EMPRESAS PRESENTADAS</t>
  </si>
  <si>
    <t>GANADOR</t>
  </si>
  <si>
    <t>NIF</t>
  </si>
  <si>
    <t>VALOR ESTIMADO</t>
  </si>
  <si>
    <t>PRESUPUESTO BASE DE LICITACION (CON IGIC)</t>
  </si>
  <si>
    <t>PPTO LICITACION (SIN IGIC)</t>
  </si>
  <si>
    <t>PPTO LICITACIÓN CON IGIC X LOTES</t>
  </si>
  <si>
    <t>PRECIO ADJUDICACIÓN (SIN IGIC)</t>
  </si>
  <si>
    <t>PRECIO ADJUDICACIÓN (CON IGIC)</t>
  </si>
  <si>
    <t>IGIC</t>
  </si>
  <si>
    <t>TIPO DE CONTRATO</t>
  </si>
  <si>
    <t>TIPO PROCEDIMIENTO</t>
  </si>
  <si>
    <t>NOMBRE CTO.</t>
  </si>
  <si>
    <t>FECHA ANUNCIO LICITACION</t>
  </si>
  <si>
    <t>FECHA ADJUDICACION</t>
  </si>
  <si>
    <t>FECHA FIRMA</t>
  </si>
  <si>
    <t>PLAZO EJECUCION (meses)</t>
  </si>
  <si>
    <t>PRÓRROGA</t>
  </si>
  <si>
    <t>ITER-2024-11</t>
  </si>
  <si>
    <t>ITER</t>
  </si>
  <si>
    <t>ILLUMINA PRODUCTOS DE ESPAÑA, S.L.U.</t>
  </si>
  <si>
    <t>B86268125</t>
  </si>
  <si>
    <t>SERVICIOS</t>
  </si>
  <si>
    <t>NEGOCIADO SIN PUBLICIDAD</t>
  </si>
  <si>
    <t>Mantenimiento y soporte técnico de la plataforma de secuenciación masiva de librerías de ácidos nucleicos</t>
  </si>
  <si>
    <t>NO</t>
  </si>
  <si>
    <t>ITER-2024-12</t>
  </si>
  <si>
    <t>SOCIEDAD ESPAÑOLA DE CARBUROS METÁLICOS, S.A.</t>
  </si>
  <si>
    <t>A08015646</t>
  </si>
  <si>
    <t>492.000 ,00            LOTE 1-432.000,00 LOTE 2-60.000,00</t>
  </si>
  <si>
    <t>438.700,00                   LOTE 1-385.200,00 LOTE 2-53.500,00</t>
  </si>
  <si>
    <t>410.000,00         LOTE 1-360.000,00 LOTE 2 50.000,00</t>
  </si>
  <si>
    <t>410.000,00    LOTE1-360.000,00 LOTE2-50.000,00</t>
  </si>
  <si>
    <t>438.700,00 LOTE 1-385.200,00 LOTE 2-53.500,00</t>
  </si>
  <si>
    <t>SUMINISTRO</t>
  </si>
  <si>
    <t>ABIERTO GENÉRICO</t>
  </si>
  <si>
    <t>Suministro de gases en recipientes de alta presión y líquidos criogénicos</t>
  </si>
  <si>
    <t>ITER-2024-13</t>
  </si>
  <si>
    <t>ENERCON GMBH</t>
  </si>
  <si>
    <t>W0045971I</t>
  </si>
  <si>
    <t>Mantenimiento de los aerogeneradores</t>
  </si>
  <si>
    <t>ITER-2024-14</t>
  </si>
  <si>
    <t>LOTE 1-DILUS INSTRUMENTACIÓN Y SISTEMAS. S.A                                              LOTE 2-TEKPAM INGENIERÍA, S.L.</t>
  </si>
  <si>
    <t>L1-A78487154 L2-B82626300</t>
  </si>
  <si>
    <t>290.000,00        LOTE 2-150.000,00 LOTE 2-140.000,00</t>
  </si>
  <si>
    <t>310.300,00              LOTE 1-160.500,00 LOTE 2-149.800,00</t>
  </si>
  <si>
    <t>290,000,00        LOTE 1-150.000,00 LOTE 2-140.000,00</t>
  </si>
  <si>
    <t>290.000,00 LOTE 1-150.000,00 Lote 2-140.000,00</t>
  </si>
  <si>
    <t>310.300,00 LOTE 1-160.500,00 LOTE 2-149.800,00</t>
  </si>
  <si>
    <t>Equipos portátiles para el análisis isotópico de CO2 y gravímetro relativo</t>
  </si>
  <si>
    <t xml:space="preserve"> 11/08/2025 </t>
  </si>
  <si>
    <t>ITER-2024-15</t>
  </si>
  <si>
    <t>Oficina técnica de análisis estratégico, de proyectos y desarrollo de negocio</t>
  </si>
  <si>
    <t>ITER-2024-16</t>
  </si>
  <si>
    <t>AYAX SPECIALTY, S.L.</t>
  </si>
  <si>
    <t>B93694594</t>
  </si>
  <si>
    <t xml:space="preserve">Seguro de responsabilidad de los Consejeros del Órgano de Administración </t>
  </si>
  <si>
    <t>SI</t>
  </si>
  <si>
    <t>ITER-2025-01</t>
  </si>
  <si>
    <t>Mantemimiento y soporte técnico de la plataforma de secuenciación masiva de librería de ácidos nucleicos</t>
  </si>
  <si>
    <t>ITER-2025-02</t>
  </si>
  <si>
    <t>AGILENT TECHNOLOGIES SPAIN, S.L.</t>
  </si>
  <si>
    <t>B86907128</t>
  </si>
  <si>
    <t>Mantenimiento y soporte técnico del bioanalizador Agilent Tapestation 4200</t>
  </si>
  <si>
    <t>ITER-2025-03</t>
  </si>
  <si>
    <t>TECAN IBERICA INSTRUMENTACIÓN, S.L.</t>
  </si>
  <si>
    <t>B63091888</t>
  </si>
  <si>
    <t>Mantenimiento y soporte técnico del sistema de automatización Tecan Freedom Evo100</t>
  </si>
  <si>
    <t>ITER-2025-04</t>
  </si>
  <si>
    <t>VOES CANARIAS, S.L.</t>
  </si>
  <si>
    <t>B76599455</t>
  </si>
  <si>
    <t>OBRAS</t>
  </si>
  <si>
    <t>Movimiento de tierras del proyecto piloto I+D de planta fotovoltaica conectada a red</t>
  </si>
  <si>
    <t>ITER-2025-05</t>
  </si>
  <si>
    <t>DESIERTO</t>
  </si>
  <si>
    <t>ITER-2025-06</t>
  </si>
  <si>
    <t>CANARAGUA CONCESIONES, S.A.U.</t>
  </si>
  <si>
    <t>A76624345</t>
  </si>
  <si>
    <t>Reparación, adecuación a normativa, operación, mantenimiento y conservación de las instalaciones que componen la red de suministro de agua</t>
  </si>
  <si>
    <t>ITER-2025-07</t>
  </si>
  <si>
    <t>THERMO FISHER SCIENTIFIC, S.L.U.</t>
  </si>
  <si>
    <t>B28954170</t>
  </si>
  <si>
    <t>Mantenmiento y soporte técnico de un espectómetro de masas y un espectómetro de ionización</t>
  </si>
  <si>
    <t>ITER-2025-08</t>
  </si>
  <si>
    <t>SIL THEHPSHOP, S.L.</t>
  </si>
  <si>
    <t>Equipos informáticos portátiles y accesorios</t>
  </si>
  <si>
    <t>ITER-2025-09</t>
  </si>
  <si>
    <t xml:space="preserve">DESISTIDO </t>
  </si>
  <si>
    <t>Acuerdo Marco de Servicios de asistencia y asesoramiento integral en materia de contratación pública</t>
  </si>
  <si>
    <t>ITER-2025-10</t>
  </si>
  <si>
    <t>GRUPO RENDER INDUSTRIAL, S.L- CYMI, S.A.</t>
  </si>
  <si>
    <t>B10298081</t>
  </si>
  <si>
    <t>Ejecución y puesta en servicio de la linea subterránea a 66 Kv.</t>
  </si>
  <si>
    <t>ITER-2025-11</t>
  </si>
  <si>
    <t>Apoyo a la gestión, supervisión y control de calidad de la operación y mantenimiento de las infraestructuras del CPD</t>
  </si>
  <si>
    <t>ITER-2025-12</t>
  </si>
  <si>
    <t>Ejecucíon de los proyectos de instalaciones fotovoltaicas de autoconsumo</t>
  </si>
  <si>
    <t>8/22/2025</t>
  </si>
  <si>
    <t>11/15/2025</t>
  </si>
  <si>
    <t>MIRPAL ELÉCTRICA, S.L.</t>
  </si>
  <si>
    <t>B45664737</t>
  </si>
  <si>
    <t>8/21/2025</t>
  </si>
  <si>
    <t>12/15/2025</t>
  </si>
  <si>
    <t xml:space="preserve">LOTE 1 Y 3- DESISTIDO                                LOTE 2 Y 4 FERROVIAL ENERGÍA, S.A.U.         </t>
  </si>
  <si>
    <t>LOTE 2 Y 4-A28544807</t>
  </si>
  <si>
    <t>LOTE 2-264.499,19   LOTE 4-907.661,09</t>
  </si>
  <si>
    <t>LOTE 2-283.014,13 LOTE 4-971.197,37</t>
  </si>
  <si>
    <t>LOTE 2-18.514,94 LOTE 4-63.536,28</t>
  </si>
  <si>
    <t>8/27/2025</t>
  </si>
  <si>
    <t>2/16/2026</t>
  </si>
  <si>
    <t>2/19/2026</t>
  </si>
  <si>
    <t>Componentos eléctricos, electrónicos, de protección y embalaje.</t>
  </si>
  <si>
    <t>LOTE 1-24.503,00 LOTE 2-55.148,77 LOTE 4-10.461,39 LOTE 5-5.706,31</t>
  </si>
  <si>
    <t>105.579,23             LOTE1-24.503,00       LOTE 2-55.148,78    LOTE 3-1.142,15      LOTE 4-12.868,76              LOTE 5-6.518,44      LOTE 6-1.284,00      LOTE 7-4.114,10</t>
  </si>
  <si>
    <t>98.672,18           LOTE 1-22.900,00 LOTE2-51.510,91 LOTE 3-1.067,43 LOTE 4-12.026,86 LOTE 5-6.092,00 LOTE 6-1.200,00 LOTE 7-3,844,96</t>
  </si>
  <si>
    <t>98.672,18          LOTE 1-22.900,00 LOTE2-51.510,91 LOTE 3-1.067,43 LOTE 4-12.026,86 LOTE 5-6.092,00 LOTE 6-1.200,00 LOTE 7-3,844,96</t>
  </si>
  <si>
    <t>LOTE 1 Y 4-Y 5-B10934016 LOTE 2-B30665400</t>
  </si>
  <si>
    <t>LOTE 1 Y 4 Y 5- APUS GLOBAL, S.L.                       LOTE 2- TEDITRONIC, S.L.                            LOTE 3- DESIERTO                                        LOTE 6-DESIERTO                                          LOTE 7- DESIERTO</t>
  </si>
  <si>
    <t>ITER-2025-14</t>
  </si>
  <si>
    <t>LOTE1-22.900,00  LOTE 2-51.540,91     LOTE 4-9.777,00   LOTE 5-5.333,00</t>
  </si>
  <si>
    <t>L1-26/02/2026    L2-23/03/2026   L4-26/02/2026  L5-26-02/2026</t>
  </si>
  <si>
    <t>GBL INVESTRATEGY, S.L.U.</t>
  </si>
  <si>
    <t>B76681469</t>
  </si>
  <si>
    <t>LOTE 1-1 LOTE 2-2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</si>
</sst>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22"/>
      <color theme="1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8" xfId="0" applyFont="1" applyBorder="1"/>
    <xf numFmtId="4" fontId="1" fillId="5" borderId="8" xfId="0" applyNumberFormat="1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14" fontId="1" fillId="5" borderId="7" xfId="0" applyNumberFormat="1" applyFont="1" applyFill="1" applyBorder="1" applyAlignment="1">
      <alignment horizontal="center" vertical="center" wrapText="1"/>
    </xf>
    <xf numFmtId="14" fontId="1" fillId="5" borderId="8" xfId="0" applyNumberFormat="1" applyFont="1" applyFill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4" fontId="1" fillId="5" borderId="11" xfId="0" applyNumberFormat="1" applyFont="1" applyFill="1" applyBorder="1" applyAlignment="1">
      <alignment horizontal="center" vertical="center" wrapText="1"/>
    </xf>
    <xf numFmtId="14" fontId="1" fillId="5" borderId="11" xfId="0" applyNumberFormat="1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6" fillId="5" borderId="8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14" fontId="6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4" fontId="6" fillId="6" borderId="8" xfId="0" applyNumberFormat="1" applyFont="1" applyFill="1" applyBorder="1" applyAlignment="1">
      <alignment horizontal="center" vertical="center" wrapText="1"/>
    </xf>
    <xf numFmtId="0" fontId="6" fillId="6" borderId="8" xfId="0" applyFont="1" applyFill="1" applyBorder="1"/>
    <xf numFmtId="14" fontId="6" fillId="6" borderId="7" xfId="0" applyNumberFormat="1" applyFont="1" applyFill="1" applyBorder="1" applyAlignment="1">
      <alignment horizontal="center" vertical="center" wrapText="1"/>
    </xf>
    <xf numFmtId="14" fontId="6" fillId="6" borderId="8" xfId="0" applyNumberFormat="1" applyFont="1" applyFill="1" applyBorder="1" applyAlignment="1">
      <alignment horizontal="center" vertical="center"/>
    </xf>
    <xf numFmtId="14" fontId="6" fillId="6" borderId="8" xfId="0" applyNumberFormat="1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4" fontId="1" fillId="6" borderId="8" xfId="0" applyNumberFormat="1" applyFont="1" applyFill="1" applyBorder="1" applyAlignment="1">
      <alignment horizontal="center" vertical="center" wrapText="1"/>
    </xf>
    <xf numFmtId="0" fontId="1" fillId="6" borderId="8" xfId="0" applyFont="1" applyFill="1" applyBorder="1"/>
    <xf numFmtId="14" fontId="1" fillId="6" borderId="8" xfId="0" applyNumberFormat="1" applyFont="1" applyFill="1" applyBorder="1" applyAlignment="1">
      <alignment horizontal="center" vertical="center" wrapText="1"/>
    </xf>
    <xf numFmtId="0" fontId="1" fillId="6" borderId="0" xfId="0" applyFont="1" applyFill="1"/>
    <xf numFmtId="0" fontId="2" fillId="0" borderId="8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9" fillId="0" borderId="8" xfId="0" applyFont="1" applyBorder="1"/>
    <xf numFmtId="0" fontId="9" fillId="7" borderId="8" xfId="0" applyFont="1" applyFill="1" applyBorder="1" applyAlignment="1">
      <alignment horizontal="center" vertical="center" wrapText="1"/>
    </xf>
    <xf numFmtId="4" fontId="9" fillId="7" borderId="8" xfId="0" applyNumberFormat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 wrapText="1"/>
    </xf>
    <xf numFmtId="14" fontId="6" fillId="0" borderId="8" xfId="0" applyNumberFormat="1" applyFont="1" applyBorder="1" applyAlignment="1">
      <alignment horizontal="center" vertical="center" wrapText="1"/>
    </xf>
    <xf numFmtId="14" fontId="1" fillId="0" borderId="11" xfId="0" applyNumberFormat="1" applyFont="1" applyFill="1" applyBorder="1" applyAlignment="1">
      <alignment horizontal="center" vertical="center" wrapText="1"/>
    </xf>
    <xf numFmtId="14" fontId="1" fillId="0" borderId="8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"/>
  <sheetViews>
    <sheetView tabSelected="1" topLeftCell="A13" zoomScaleNormal="100" workbookViewId="0">
      <selection activeCell="K21" sqref="K21"/>
    </sheetView>
  </sheetViews>
  <sheetFormatPr baseColWidth="10" defaultColWidth="9.140625" defaultRowHeight="11.25" x14ac:dyDescent="0.2"/>
  <cols>
    <col min="1" max="1" width="15.42578125" style="1" customWidth="1"/>
    <col min="2" max="2" width="9.140625" style="1"/>
    <col min="3" max="3" width="10.42578125" style="1" customWidth="1"/>
    <col min="4" max="4" width="33" style="1" customWidth="1"/>
    <col min="5" max="5" width="9.140625" style="1"/>
    <col min="6" max="6" width="14" style="1" customWidth="1"/>
    <col min="7" max="7" width="17.28515625" style="1" customWidth="1"/>
    <col min="8" max="8" width="14.42578125" style="1" customWidth="1"/>
    <col min="9" max="9" width="13.5703125" style="1" customWidth="1"/>
    <col min="10" max="10" width="13" style="1" customWidth="1"/>
    <col min="11" max="11" width="10.85546875" style="1" customWidth="1"/>
    <col min="12" max="12" width="9.140625" style="1"/>
    <col min="13" max="13" width="11" style="1" customWidth="1"/>
    <col min="14" max="14" width="11.140625" style="1" customWidth="1"/>
    <col min="15" max="15" width="22" style="1" customWidth="1"/>
    <col min="16" max="16" width="11.28515625" style="1" bestFit="1" customWidth="1"/>
    <col min="17" max="17" width="13" style="1" customWidth="1"/>
    <col min="18" max="18" width="13.42578125" style="1" customWidth="1"/>
    <col min="19" max="19" width="9.28515625" style="1" bestFit="1" customWidth="1"/>
    <col min="20" max="20" width="10.140625" style="1" customWidth="1"/>
    <col min="21" max="16384" width="9.140625" style="1"/>
  </cols>
  <sheetData>
    <row r="1" spans="1:20" ht="45" x14ac:dyDescent="0.2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5" t="s">
        <v>15</v>
      </c>
      <c r="Q1" s="6" t="s">
        <v>16</v>
      </c>
      <c r="R1" s="6" t="s">
        <v>17</v>
      </c>
      <c r="S1" s="7" t="s">
        <v>18</v>
      </c>
      <c r="T1" s="8" t="s">
        <v>19</v>
      </c>
    </row>
    <row r="2" spans="1:20" ht="27.75" x14ac:dyDescent="0.2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8"/>
    </row>
    <row r="3" spans="1:20" ht="45" x14ac:dyDescent="0.2">
      <c r="A3" s="55" t="s">
        <v>20</v>
      </c>
      <c r="B3" s="17" t="s">
        <v>21</v>
      </c>
      <c r="C3" s="17">
        <v>1</v>
      </c>
      <c r="D3" s="24" t="s">
        <v>22</v>
      </c>
      <c r="E3" s="24" t="s">
        <v>23</v>
      </c>
      <c r="F3" s="18">
        <v>239189.4</v>
      </c>
      <c r="G3" s="18">
        <v>255932.66</v>
      </c>
      <c r="H3" s="18">
        <v>239189.4</v>
      </c>
      <c r="I3" s="18"/>
      <c r="J3" s="18">
        <v>239189.4</v>
      </c>
      <c r="K3" s="18">
        <v>255932.66</v>
      </c>
      <c r="L3" s="18">
        <f>+K3-J3</f>
        <v>16743.260000000009</v>
      </c>
      <c r="M3" s="17" t="s">
        <v>24</v>
      </c>
      <c r="N3" s="11" t="s">
        <v>25</v>
      </c>
      <c r="O3" s="17" t="s">
        <v>26</v>
      </c>
      <c r="P3" s="19">
        <v>45670</v>
      </c>
      <c r="Q3" s="19">
        <v>45713</v>
      </c>
      <c r="R3" s="53">
        <v>45714</v>
      </c>
      <c r="S3" s="17">
        <v>24</v>
      </c>
      <c r="T3" s="17" t="s">
        <v>27</v>
      </c>
    </row>
    <row r="4" spans="1:20" ht="56.25" x14ac:dyDescent="0.2">
      <c r="A4" s="20" t="s">
        <v>28</v>
      </c>
      <c r="B4" s="17" t="s">
        <v>21</v>
      </c>
      <c r="C4" s="16">
        <v>1</v>
      </c>
      <c r="D4" s="11" t="s">
        <v>29</v>
      </c>
      <c r="E4" s="11" t="s">
        <v>30</v>
      </c>
      <c r="F4" s="10" t="s">
        <v>31</v>
      </c>
      <c r="G4" s="10" t="s">
        <v>32</v>
      </c>
      <c r="H4" s="10" t="s">
        <v>33</v>
      </c>
      <c r="I4" s="10"/>
      <c r="J4" s="25" t="s">
        <v>34</v>
      </c>
      <c r="K4" s="10" t="s">
        <v>35</v>
      </c>
      <c r="L4" s="10">
        <v>28700</v>
      </c>
      <c r="M4" s="11" t="s">
        <v>36</v>
      </c>
      <c r="N4" s="11" t="s">
        <v>37</v>
      </c>
      <c r="O4" s="11" t="s">
        <v>38</v>
      </c>
      <c r="P4" s="23">
        <v>45670</v>
      </c>
      <c r="Q4" s="15">
        <v>45727</v>
      </c>
      <c r="R4" s="54">
        <v>45728</v>
      </c>
      <c r="S4" s="11">
        <v>48</v>
      </c>
      <c r="T4" s="11">
        <v>1</v>
      </c>
    </row>
    <row r="5" spans="1:20" ht="33.75" x14ac:dyDescent="0.2">
      <c r="A5" s="28" t="s">
        <v>39</v>
      </c>
      <c r="B5" s="12" t="s">
        <v>21</v>
      </c>
      <c r="C5" s="29">
        <v>1</v>
      </c>
      <c r="D5" s="11" t="s">
        <v>40</v>
      </c>
      <c r="E5" s="11" t="s">
        <v>41</v>
      </c>
      <c r="F5" s="10">
        <v>5830830</v>
      </c>
      <c r="G5" s="10">
        <v>6185488.0999999996</v>
      </c>
      <c r="H5" s="10">
        <v>5780830</v>
      </c>
      <c r="I5" s="10"/>
      <c r="J5" s="10">
        <v>5780830</v>
      </c>
      <c r="K5" s="10">
        <v>6185488.0999999996</v>
      </c>
      <c r="L5" s="25">
        <f>+K5-J5</f>
        <v>404658.09999999963</v>
      </c>
      <c r="M5" s="11" t="s">
        <v>24</v>
      </c>
      <c r="N5" s="11" t="s">
        <v>25</v>
      </c>
      <c r="O5" s="11" t="s">
        <v>42</v>
      </c>
      <c r="P5" s="14">
        <v>45671</v>
      </c>
      <c r="Q5" s="15">
        <v>45747</v>
      </c>
      <c r="R5" s="15">
        <v>45796</v>
      </c>
      <c r="S5" s="11">
        <v>60</v>
      </c>
      <c r="T5" s="11" t="s">
        <v>27</v>
      </c>
    </row>
    <row r="6" spans="1:20" ht="59.25" customHeight="1" x14ac:dyDescent="0.2">
      <c r="A6" s="28" t="s">
        <v>43</v>
      </c>
      <c r="B6" s="12" t="s">
        <v>21</v>
      </c>
      <c r="C6" s="16" t="s">
        <v>125</v>
      </c>
      <c r="D6" s="11" t="s">
        <v>44</v>
      </c>
      <c r="E6" s="11" t="s">
        <v>45</v>
      </c>
      <c r="F6" s="10" t="s">
        <v>46</v>
      </c>
      <c r="G6" s="10" t="s">
        <v>47</v>
      </c>
      <c r="H6" s="10" t="s">
        <v>48</v>
      </c>
      <c r="I6" s="10"/>
      <c r="J6" s="10" t="s">
        <v>49</v>
      </c>
      <c r="K6" s="10" t="s">
        <v>50</v>
      </c>
      <c r="L6" s="10">
        <v>20300</v>
      </c>
      <c r="M6" s="11" t="s">
        <v>36</v>
      </c>
      <c r="N6" s="11" t="s">
        <v>37</v>
      </c>
      <c r="O6" s="11" t="s">
        <v>51</v>
      </c>
      <c r="P6" s="14">
        <v>45671</v>
      </c>
      <c r="Q6" s="15">
        <v>45873</v>
      </c>
      <c r="R6" s="11" t="s">
        <v>52</v>
      </c>
      <c r="S6" s="11">
        <v>6</v>
      </c>
      <c r="T6" s="11" t="s">
        <v>27</v>
      </c>
    </row>
    <row r="7" spans="1:20" ht="33.75" x14ac:dyDescent="0.2">
      <c r="A7" s="28" t="s">
        <v>53</v>
      </c>
      <c r="B7" s="12" t="s">
        <v>21</v>
      </c>
      <c r="C7" s="16">
        <v>10</v>
      </c>
      <c r="D7" s="11" t="s">
        <v>123</v>
      </c>
      <c r="E7" s="11" t="s">
        <v>124</v>
      </c>
      <c r="F7" s="10">
        <v>1428646.02</v>
      </c>
      <c r="G7" s="10">
        <v>952430.68</v>
      </c>
      <c r="H7" s="10">
        <v>1019100.83</v>
      </c>
      <c r="I7" s="10"/>
      <c r="J7" s="10">
        <v>887761.68</v>
      </c>
      <c r="K7" s="10">
        <v>949905</v>
      </c>
      <c r="L7" s="10">
        <f>+K7-J7</f>
        <v>62143.319999999949</v>
      </c>
      <c r="M7" s="11" t="s">
        <v>24</v>
      </c>
      <c r="N7" s="11" t="s">
        <v>37</v>
      </c>
      <c r="O7" s="11" t="s">
        <v>54</v>
      </c>
      <c r="P7" s="14">
        <v>45804</v>
      </c>
      <c r="Q7" s="15">
        <v>45996</v>
      </c>
      <c r="R7" s="15">
        <v>46013</v>
      </c>
      <c r="S7" s="11">
        <v>24</v>
      </c>
      <c r="T7" s="11">
        <v>12</v>
      </c>
    </row>
    <row r="8" spans="1:20" ht="33.75" x14ac:dyDescent="0.2">
      <c r="A8" s="28" t="s">
        <v>55</v>
      </c>
      <c r="B8" s="12" t="s">
        <v>21</v>
      </c>
      <c r="C8" s="16">
        <v>1</v>
      </c>
      <c r="D8" s="11" t="s">
        <v>56</v>
      </c>
      <c r="E8" s="11" t="s">
        <v>57</v>
      </c>
      <c r="F8" s="10">
        <v>12000</v>
      </c>
      <c r="G8" s="10">
        <v>4280</v>
      </c>
      <c r="H8" s="10">
        <v>4000</v>
      </c>
      <c r="I8" s="10"/>
      <c r="J8" s="10">
        <v>3513.64</v>
      </c>
      <c r="K8" s="10">
        <f>+J8*1.07</f>
        <v>3759.5948000000003</v>
      </c>
      <c r="L8" s="10">
        <f>+K8-J8</f>
        <v>245.95480000000043</v>
      </c>
      <c r="M8" s="11" t="s">
        <v>24</v>
      </c>
      <c r="N8" s="11" t="s">
        <v>37</v>
      </c>
      <c r="O8" s="11" t="s">
        <v>58</v>
      </c>
      <c r="P8" s="14">
        <v>45678</v>
      </c>
      <c r="Q8" s="15">
        <v>45789</v>
      </c>
      <c r="R8" s="15">
        <v>45790</v>
      </c>
      <c r="S8" s="11">
        <v>12</v>
      </c>
      <c r="T8" s="11" t="s">
        <v>59</v>
      </c>
    </row>
    <row r="9" spans="1:20" ht="27.75" x14ac:dyDescent="0.2">
      <c r="A9" s="56">
        <v>2025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8"/>
    </row>
    <row r="10" spans="1:20" ht="112.5" customHeight="1" x14ac:dyDescent="0.2">
      <c r="A10" s="22" t="s">
        <v>60</v>
      </c>
      <c r="B10" s="12" t="s">
        <v>21</v>
      </c>
      <c r="C10" s="29">
        <v>1</v>
      </c>
      <c r="D10" s="24" t="s">
        <v>22</v>
      </c>
      <c r="E10" s="24" t="s">
        <v>23</v>
      </c>
      <c r="F10" s="25">
        <v>26806.560000000001</v>
      </c>
      <c r="G10" s="25">
        <v>26806.560000000001</v>
      </c>
      <c r="H10" s="25">
        <v>28683.02</v>
      </c>
      <c r="I10" s="25"/>
      <c r="J10" s="25">
        <v>26806.560000000001</v>
      </c>
      <c r="K10" s="25">
        <v>28683.01</v>
      </c>
      <c r="L10" s="25">
        <f>+K10-J10</f>
        <v>1876.4499999999971</v>
      </c>
      <c r="M10" s="11" t="s">
        <v>24</v>
      </c>
      <c r="N10" s="11" t="s">
        <v>25</v>
      </c>
      <c r="O10" s="24" t="s">
        <v>61</v>
      </c>
      <c r="P10" s="26">
        <v>45686</v>
      </c>
      <c r="Q10" s="27">
        <v>45748</v>
      </c>
      <c r="R10" s="14">
        <v>45750</v>
      </c>
      <c r="S10" s="24">
        <v>24</v>
      </c>
      <c r="T10" s="26" t="s">
        <v>27</v>
      </c>
    </row>
    <row r="11" spans="1:20" ht="33.75" x14ac:dyDescent="0.2">
      <c r="A11" s="22" t="s">
        <v>62</v>
      </c>
      <c r="B11" s="12" t="s">
        <v>21</v>
      </c>
      <c r="C11" s="21"/>
      <c r="D11" s="24" t="s">
        <v>63</v>
      </c>
      <c r="E11" s="24" t="s">
        <v>64</v>
      </c>
      <c r="F11" s="25">
        <v>11340</v>
      </c>
      <c r="G11" s="25">
        <v>12133.8</v>
      </c>
      <c r="H11" s="25">
        <v>11340</v>
      </c>
      <c r="I11" s="25"/>
      <c r="J11" s="25">
        <v>11340</v>
      </c>
      <c r="K11" s="25">
        <v>12133.8</v>
      </c>
      <c r="L11" s="25">
        <f>+K11-J11</f>
        <v>793.79999999999927</v>
      </c>
      <c r="M11" s="11" t="s">
        <v>24</v>
      </c>
      <c r="N11" s="11" t="s">
        <v>25</v>
      </c>
      <c r="O11" s="24" t="s">
        <v>65</v>
      </c>
      <c r="P11" s="26">
        <v>45688</v>
      </c>
      <c r="Q11" s="27">
        <v>45761</v>
      </c>
      <c r="R11" s="14">
        <v>45762</v>
      </c>
      <c r="S11" s="24">
        <v>72</v>
      </c>
      <c r="T11" s="26" t="s">
        <v>27</v>
      </c>
    </row>
    <row r="12" spans="1:20" ht="45" x14ac:dyDescent="0.2">
      <c r="A12" s="22" t="s">
        <v>66</v>
      </c>
      <c r="B12" s="12" t="s">
        <v>21</v>
      </c>
      <c r="C12" s="21"/>
      <c r="D12" s="24" t="s">
        <v>67</v>
      </c>
      <c r="E12" s="24" t="s">
        <v>68</v>
      </c>
      <c r="F12" s="25">
        <v>57036.68</v>
      </c>
      <c r="G12" s="25">
        <v>61029.25</v>
      </c>
      <c r="H12" s="25">
        <v>57036.68</v>
      </c>
      <c r="I12" s="25"/>
      <c r="J12" s="25">
        <v>57036.68</v>
      </c>
      <c r="K12" s="25">
        <v>61029.25</v>
      </c>
      <c r="L12" s="25">
        <f>+K12-J12</f>
        <v>3992.5699999999997</v>
      </c>
      <c r="M12" s="11" t="s">
        <v>24</v>
      </c>
      <c r="N12" s="11" t="s">
        <v>25</v>
      </c>
      <c r="O12" s="24" t="s">
        <v>69</v>
      </c>
      <c r="P12" s="26">
        <v>45690</v>
      </c>
      <c r="Q12" s="27">
        <v>45761</v>
      </c>
      <c r="R12" s="14">
        <v>45762</v>
      </c>
      <c r="S12" s="24">
        <v>96</v>
      </c>
      <c r="T12" s="26" t="s">
        <v>27</v>
      </c>
    </row>
    <row r="13" spans="1:20" ht="33.75" x14ac:dyDescent="0.2">
      <c r="A13" s="22" t="s">
        <v>70</v>
      </c>
      <c r="B13" s="12" t="s">
        <v>21</v>
      </c>
      <c r="C13" s="16">
        <v>2</v>
      </c>
      <c r="D13" s="11" t="s">
        <v>71</v>
      </c>
      <c r="E13" s="11" t="s">
        <v>72</v>
      </c>
      <c r="F13" s="10">
        <v>198550</v>
      </c>
      <c r="G13" s="10">
        <v>193135</v>
      </c>
      <c r="H13" s="10">
        <v>180500</v>
      </c>
      <c r="I13" s="10"/>
      <c r="J13" s="10">
        <v>192332.5</v>
      </c>
      <c r="K13" s="10">
        <v>179750</v>
      </c>
      <c r="L13" s="10">
        <f>+J13-K13</f>
        <v>12582.5</v>
      </c>
      <c r="M13" s="11" t="s">
        <v>73</v>
      </c>
      <c r="N13" s="11" t="s">
        <v>37</v>
      </c>
      <c r="O13" s="11" t="s">
        <v>74</v>
      </c>
      <c r="P13" s="13">
        <v>45693</v>
      </c>
      <c r="Q13" s="15">
        <v>45370</v>
      </c>
      <c r="R13" s="15">
        <v>45741</v>
      </c>
      <c r="S13" s="11">
        <v>3</v>
      </c>
      <c r="T13" s="26" t="s">
        <v>27</v>
      </c>
    </row>
    <row r="14" spans="1:20" x14ac:dyDescent="0.2">
      <c r="A14" s="30" t="s">
        <v>75</v>
      </c>
      <c r="B14" s="30" t="s">
        <v>21</v>
      </c>
      <c r="C14" s="31"/>
      <c r="D14" s="37" t="s">
        <v>76</v>
      </c>
      <c r="E14" s="31"/>
      <c r="F14" s="32"/>
      <c r="G14" s="32"/>
      <c r="H14" s="32"/>
      <c r="I14" s="33"/>
      <c r="J14" s="32"/>
      <c r="K14" s="32"/>
      <c r="L14" s="32"/>
      <c r="M14" s="31"/>
      <c r="N14" s="31"/>
      <c r="O14" s="31"/>
      <c r="P14" s="34">
        <v>45736</v>
      </c>
      <c r="Q14" s="35">
        <v>45777</v>
      </c>
      <c r="R14" s="33"/>
      <c r="S14" s="31"/>
      <c r="T14" s="36"/>
    </row>
    <row r="15" spans="1:20" ht="67.5" x14ac:dyDescent="0.2">
      <c r="A15" s="44" t="s">
        <v>77</v>
      </c>
      <c r="B15" s="12" t="s">
        <v>21</v>
      </c>
      <c r="C15" s="16"/>
      <c r="D15" s="11" t="s">
        <v>78</v>
      </c>
      <c r="E15" s="11" t="s">
        <v>79</v>
      </c>
      <c r="F15" s="10">
        <v>1228800</v>
      </c>
      <c r="G15" s="10">
        <v>895055</v>
      </c>
      <c r="H15" s="10">
        <v>836500</v>
      </c>
      <c r="I15" s="9"/>
      <c r="J15" s="10">
        <v>585550</v>
      </c>
      <c r="K15" s="10">
        <v>626538.5</v>
      </c>
      <c r="L15" s="10">
        <f>+K15-J15</f>
        <v>40988.5</v>
      </c>
      <c r="M15" s="11" t="s">
        <v>24</v>
      </c>
      <c r="N15" s="11" t="s">
        <v>37</v>
      </c>
      <c r="O15" s="11" t="s">
        <v>80</v>
      </c>
      <c r="P15" s="14">
        <v>45737</v>
      </c>
      <c r="Q15" s="15">
        <v>45799</v>
      </c>
      <c r="R15" s="15">
        <v>45819</v>
      </c>
      <c r="S15" s="11">
        <v>60</v>
      </c>
      <c r="T15" s="14" t="s">
        <v>27</v>
      </c>
    </row>
    <row r="16" spans="1:20" ht="45" x14ac:dyDescent="0.2">
      <c r="A16" s="12" t="s">
        <v>81</v>
      </c>
      <c r="B16" s="12" t="s">
        <v>21</v>
      </c>
      <c r="C16" s="16"/>
      <c r="D16" s="11" t="s">
        <v>82</v>
      </c>
      <c r="E16" s="11" t="s">
        <v>83</v>
      </c>
      <c r="F16" s="10">
        <v>53320</v>
      </c>
      <c r="G16" s="10">
        <v>57052.4</v>
      </c>
      <c r="H16" s="10">
        <v>53320</v>
      </c>
      <c r="I16" s="9"/>
      <c r="J16" s="10">
        <v>57052.4</v>
      </c>
      <c r="K16" s="10">
        <v>53320</v>
      </c>
      <c r="L16" s="10">
        <f>+J16-K16</f>
        <v>3732.4000000000015</v>
      </c>
      <c r="M16" s="11" t="s">
        <v>24</v>
      </c>
      <c r="N16" s="11" t="s">
        <v>25</v>
      </c>
      <c r="O16" s="11" t="s">
        <v>84</v>
      </c>
      <c r="P16" s="14">
        <v>45744</v>
      </c>
      <c r="Q16" s="15">
        <v>45810</v>
      </c>
      <c r="R16" s="15">
        <v>45812</v>
      </c>
      <c r="S16" s="11">
        <v>48</v>
      </c>
      <c r="T16" s="11" t="s">
        <v>27</v>
      </c>
    </row>
    <row r="17" spans="1:20" ht="22.5" x14ac:dyDescent="0.2">
      <c r="A17" s="12" t="s">
        <v>85</v>
      </c>
      <c r="B17" s="12" t="s">
        <v>21</v>
      </c>
      <c r="C17" s="16"/>
      <c r="D17" s="11" t="s">
        <v>86</v>
      </c>
      <c r="E17" s="11"/>
      <c r="F17" s="10">
        <v>35000</v>
      </c>
      <c r="G17" s="10">
        <v>37450</v>
      </c>
      <c r="H17" s="10">
        <v>35000</v>
      </c>
      <c r="I17" s="9"/>
      <c r="J17" s="10">
        <v>33035</v>
      </c>
      <c r="K17" s="10">
        <v>35347.449999999997</v>
      </c>
      <c r="L17" s="10">
        <f>+K17-J17</f>
        <v>2312.4499999999971</v>
      </c>
      <c r="M17" s="11" t="s">
        <v>36</v>
      </c>
      <c r="N17" s="11" t="s">
        <v>37</v>
      </c>
      <c r="O17" s="11" t="s">
        <v>87</v>
      </c>
      <c r="P17" s="14">
        <v>45747</v>
      </c>
      <c r="Q17" s="15">
        <v>45859</v>
      </c>
      <c r="R17" s="15">
        <v>45860</v>
      </c>
      <c r="S17" s="11">
        <v>1.5</v>
      </c>
      <c r="T17" s="14" t="s">
        <v>59</v>
      </c>
    </row>
    <row r="18" spans="1:20" s="43" customFormat="1" ht="56.25" x14ac:dyDescent="0.2">
      <c r="A18" s="38" t="s">
        <v>88</v>
      </c>
      <c r="B18" s="38" t="s">
        <v>21</v>
      </c>
      <c r="C18" s="38"/>
      <c r="D18" s="37" t="s">
        <v>89</v>
      </c>
      <c r="E18" s="31"/>
      <c r="F18" s="40">
        <v>199990</v>
      </c>
      <c r="G18" s="40">
        <v>60629.760000000002</v>
      </c>
      <c r="H18" s="40">
        <v>56663.33</v>
      </c>
      <c r="I18" s="40"/>
      <c r="J18" s="40"/>
      <c r="K18" s="41"/>
      <c r="L18" s="40"/>
      <c r="M18" s="40" t="s">
        <v>24</v>
      </c>
      <c r="N18" s="39" t="s">
        <v>37</v>
      </c>
      <c r="O18" s="39" t="s">
        <v>90</v>
      </c>
      <c r="P18" s="42">
        <v>45828</v>
      </c>
      <c r="Q18" s="42">
        <v>45958</v>
      </c>
      <c r="R18" s="42"/>
      <c r="S18" s="39">
        <v>12</v>
      </c>
      <c r="T18" s="39">
        <v>24</v>
      </c>
    </row>
    <row r="19" spans="1:20" ht="33.75" x14ac:dyDescent="0.2">
      <c r="A19" s="45" t="s">
        <v>91</v>
      </c>
      <c r="B19" s="45" t="s">
        <v>21</v>
      </c>
      <c r="C19" s="46"/>
      <c r="D19" s="47" t="s">
        <v>92</v>
      </c>
      <c r="E19" s="47" t="s">
        <v>93</v>
      </c>
      <c r="F19" s="48">
        <v>2046899.04</v>
      </c>
      <c r="G19" s="48">
        <v>1825151.65</v>
      </c>
      <c r="H19" s="48">
        <v>1705749.2</v>
      </c>
      <c r="I19" s="46"/>
      <c r="J19" s="48">
        <v>1073082.57</v>
      </c>
      <c r="K19" s="48">
        <v>1148198.3500000001</v>
      </c>
      <c r="L19" s="48">
        <v>75115.78</v>
      </c>
      <c r="M19" s="49" t="s">
        <v>73</v>
      </c>
      <c r="N19" s="47" t="s">
        <v>37</v>
      </c>
      <c r="O19" s="47" t="s">
        <v>94</v>
      </c>
      <c r="P19" s="47" t="s">
        <v>99</v>
      </c>
      <c r="Q19" s="50" t="s">
        <v>100</v>
      </c>
      <c r="R19" s="50">
        <v>46013</v>
      </c>
      <c r="S19" s="47">
        <v>6</v>
      </c>
      <c r="T19" s="47" t="s">
        <v>27</v>
      </c>
    </row>
    <row r="20" spans="1:20" ht="56.25" x14ac:dyDescent="0.2">
      <c r="A20" s="45" t="s">
        <v>95</v>
      </c>
      <c r="B20" s="45" t="s">
        <v>21</v>
      </c>
      <c r="C20" s="46"/>
      <c r="D20" s="47" t="s">
        <v>101</v>
      </c>
      <c r="E20" s="47" t="s">
        <v>102</v>
      </c>
      <c r="F20" s="48">
        <v>100000</v>
      </c>
      <c r="G20" s="48">
        <v>53500</v>
      </c>
      <c r="H20" s="48">
        <v>53000</v>
      </c>
      <c r="I20" s="46"/>
      <c r="J20" s="48">
        <v>50000</v>
      </c>
      <c r="K20" s="48">
        <v>53500</v>
      </c>
      <c r="L20" s="48">
        <v>3500</v>
      </c>
      <c r="M20" s="47" t="s">
        <v>24</v>
      </c>
      <c r="N20" s="47" t="s">
        <v>37</v>
      </c>
      <c r="O20" s="47" t="s">
        <v>96</v>
      </c>
      <c r="P20" s="47" t="s">
        <v>103</v>
      </c>
      <c r="Q20" s="50" t="s">
        <v>104</v>
      </c>
      <c r="R20" s="50" t="s">
        <v>104</v>
      </c>
      <c r="S20" s="47">
        <v>12</v>
      </c>
      <c r="T20" s="47">
        <v>12</v>
      </c>
    </row>
    <row r="21" spans="1:20" ht="45" x14ac:dyDescent="0.2">
      <c r="A21" s="45" t="s">
        <v>97</v>
      </c>
      <c r="B21" s="45" t="s">
        <v>21</v>
      </c>
      <c r="C21" s="46"/>
      <c r="D21" s="47" t="s">
        <v>105</v>
      </c>
      <c r="E21" s="47" t="s">
        <v>106</v>
      </c>
      <c r="F21" s="48">
        <v>4199717.34</v>
      </c>
      <c r="G21" s="48">
        <v>3744747.96</v>
      </c>
      <c r="H21" s="48">
        <v>454969.38</v>
      </c>
      <c r="I21" s="46"/>
      <c r="J21" s="47" t="s">
        <v>107</v>
      </c>
      <c r="K21" s="47" t="s">
        <v>108</v>
      </c>
      <c r="L21" s="47" t="s">
        <v>109</v>
      </c>
      <c r="M21" s="47" t="s">
        <v>73</v>
      </c>
      <c r="N21" s="47" t="s">
        <v>37</v>
      </c>
      <c r="O21" s="47" t="s">
        <v>98</v>
      </c>
      <c r="P21" s="47" t="s">
        <v>110</v>
      </c>
      <c r="Q21" s="50" t="s">
        <v>111</v>
      </c>
      <c r="R21" s="50" t="s">
        <v>112</v>
      </c>
      <c r="S21" s="47">
        <v>0</v>
      </c>
      <c r="T21" s="47" t="s">
        <v>27</v>
      </c>
    </row>
    <row r="22" spans="1:20" ht="90" x14ac:dyDescent="0.2">
      <c r="A22" s="28" t="s">
        <v>120</v>
      </c>
      <c r="B22" s="28" t="s">
        <v>21</v>
      </c>
      <c r="C22" s="29"/>
      <c r="D22" s="24" t="s">
        <v>119</v>
      </c>
      <c r="E22" s="24" t="s">
        <v>118</v>
      </c>
      <c r="F22" s="51" t="s">
        <v>117</v>
      </c>
      <c r="G22" s="51" t="s">
        <v>115</v>
      </c>
      <c r="H22" s="51" t="s">
        <v>116</v>
      </c>
      <c r="I22" s="51" t="s">
        <v>115</v>
      </c>
      <c r="J22" s="51" t="s">
        <v>121</v>
      </c>
      <c r="K22" s="51" t="s">
        <v>114</v>
      </c>
      <c r="L22" s="51"/>
      <c r="M22" s="29" t="s">
        <v>36</v>
      </c>
      <c r="N22" s="29" t="s">
        <v>37</v>
      </c>
      <c r="O22" s="29" t="s">
        <v>113</v>
      </c>
      <c r="P22" s="52">
        <v>46017</v>
      </c>
      <c r="Q22" s="15">
        <v>46078</v>
      </c>
      <c r="R22" s="47" t="s">
        <v>122</v>
      </c>
      <c r="S22" s="24">
        <v>2</v>
      </c>
      <c r="T22" s="26" t="s">
        <v>27</v>
      </c>
    </row>
  </sheetData>
  <mergeCells count="2">
    <mergeCell ref="A2:T2"/>
    <mergeCell ref="A9:T9"/>
  </mergeCells>
  <phoneticPr fontId="7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AF21FEF665E446A991946788EC34AA" ma:contentTypeVersion="12" ma:contentTypeDescription="Crear nuevo documento." ma:contentTypeScope="" ma:versionID="51c78f956a354967352b6e1ef61ef3af">
  <xsd:schema xmlns:xsd="http://www.w3.org/2001/XMLSchema" xmlns:xs="http://www.w3.org/2001/XMLSchema" xmlns:p="http://schemas.microsoft.com/office/2006/metadata/properties" xmlns:ns2="44b82b35-b5e3-4534-8061-10fc19478974" xmlns:ns3="a44cabab-4268-40f5-9bf0-4d18a5e886f2" targetNamespace="http://schemas.microsoft.com/office/2006/metadata/properties" ma:root="true" ma:fieldsID="cb5a3c83190c3a3d25b5c431f2054347" ns2:_="" ns3:_="">
    <xsd:import namespace="44b82b35-b5e3-4534-8061-10fc19478974"/>
    <xsd:import namespace="a44cabab-4268-40f5-9bf0-4d18a5e886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82b35-b5e3-4534-8061-10fc194789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ae687926-0cd6-4ac1-9653-4ba4897614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4cabab-4268-40f5-9bf0-4d18a5e886f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fe57a13-c3d4-482f-89cc-5f902d4e5f61}" ma:internalName="TaxCatchAll" ma:showField="CatchAllData" ma:web="a44cabab-4268-40f5-9bf0-4d18a5e886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b82b35-b5e3-4534-8061-10fc19478974">
      <Terms xmlns="http://schemas.microsoft.com/office/infopath/2007/PartnerControls"/>
    </lcf76f155ced4ddcb4097134ff3c332f>
    <TaxCatchAll xmlns="a44cabab-4268-40f5-9bf0-4d18a5e886f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F5466E-CE03-4880-8975-4482A46CB682}"/>
</file>

<file path=customXml/itemProps2.xml><?xml version="1.0" encoding="utf-8"?>
<ds:datastoreItem xmlns:ds="http://schemas.openxmlformats.org/officeDocument/2006/customXml" ds:itemID="{5D34E3DF-8620-4122-8D3D-9AEF879FB168}">
  <ds:schemaRefs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a44cabab-4268-40f5-9bf0-4d18a5e886f2"/>
    <ds:schemaRef ds:uri="44b82b35-b5e3-4534-8061-10fc19478974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81FD400-20EB-4D4E-AD02-B123CC173A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ITER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2026-04-16T10:07:31Z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0x010100D1AF21FEF665E446A991946788EC34AA</vt:lpwstr>
  </property>
  <property fmtid="{D5CDD505-2E9C-101B-9397-08002B2CF9AE}" pid="3" name="MediaServiceImageTags">
    <vt:lpwstr/>
  </property>
</Properties>
</file>